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gi-\Documents\mysite2\"/>
    </mc:Choice>
  </mc:AlternateContent>
  <xr:revisionPtr revIDLastSave="0" documentId="8_{B849E325-F1A2-4576-930D-650B29E7D1ED}" xr6:coauthVersionLast="47" xr6:coauthVersionMax="47" xr10:uidLastSave="{00000000-0000-0000-0000-000000000000}"/>
  <bookViews>
    <workbookView xWindow="-108" yWindow="-108" windowWidth="23256" windowHeight="12576" xr2:uid="{D884F5D9-28C4-4166-8C2F-BC8C1335D074}"/>
  </bookViews>
  <sheets>
    <sheet name="大会申込書" sheetId="2" r:id="rId1"/>
    <sheet name="大会申込書(記入例)" sheetId="10" r:id="rId2"/>
    <sheet name="打順表" sheetId="3" r:id="rId3"/>
    <sheet name="打順表(記入例)" sheetId="11" r:id="rId4"/>
    <sheet name="マスタ" sheetId="4" r:id="rId5"/>
  </sheets>
  <definedNames>
    <definedName name="_xlnm._FilterDatabase" localSheetId="2" hidden="1">打順表!$W$4:$AP$37</definedName>
    <definedName name="_xlnm._FilterDatabase" localSheetId="3" hidden="1">'打順表(記入例)'!$W$4:$AP$37</definedName>
    <definedName name="_xlnm.Print_Area" localSheetId="2">打順表!$A$1:$CH$38</definedName>
    <definedName name="_xlnm.Print_Area" localSheetId="3">'打順表(記入例)'!$A$1:$CH$38</definedName>
    <definedName name="_xlnm.Print_Area" localSheetId="0">大会申込書!$A$1:$T$43</definedName>
    <definedName name="_xlnm.Print_Area" localSheetId="1">'大会申込書(記入例)'!$A$1:$T$43</definedName>
    <definedName name="ジュニア">マスタ!$E$5:$I$5</definedName>
    <definedName name="区分">マスタ!$C$2:$C$5</definedName>
    <definedName name="高学年">マスタ!$E$3:$K$3</definedName>
    <definedName name="新人">マスタ!$E$4:$J$4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7" i="11" l="1"/>
  <c r="AF37" i="11"/>
  <c r="Q37" i="11"/>
  <c r="CE37" i="11" s="1"/>
  <c r="J37" i="11"/>
  <c r="BX37" i="11" s="1"/>
  <c r="D37" i="11"/>
  <c r="Z37" i="11" s="1"/>
  <c r="AV36" i="11"/>
  <c r="Z36" i="11"/>
  <c r="N36" i="11"/>
  <c r="AJ36" i="11" s="1"/>
  <c r="D36" i="11"/>
  <c r="BR36" i="11" s="1"/>
  <c r="AV35" i="11"/>
  <c r="Z35" i="11"/>
  <c r="N35" i="11"/>
  <c r="AJ35" i="11" s="1"/>
  <c r="D35" i="11"/>
  <c r="BR35" i="11" s="1"/>
  <c r="AV34" i="11"/>
  <c r="N34" i="11"/>
  <c r="AJ34" i="11" s="1"/>
  <c r="D34" i="11"/>
  <c r="BR34" i="11" s="1"/>
  <c r="BZ33" i="11"/>
  <c r="BP33" i="11"/>
  <c r="BD33" i="11"/>
  <c r="AT33" i="11"/>
  <c r="AH33" i="11"/>
  <c r="X33" i="11"/>
  <c r="N33" i="11"/>
  <c r="BF33" i="11" s="1"/>
  <c r="D33" i="11"/>
  <c r="AV33" i="11" s="1"/>
  <c r="N32" i="11"/>
  <c r="BF32" i="11" s="1"/>
  <c r="D32" i="11"/>
  <c r="BR32" i="11" s="1"/>
  <c r="BZ31" i="11"/>
  <c r="BP31" i="11"/>
  <c r="BD31" i="11"/>
  <c r="AT31" i="11"/>
  <c r="AH31" i="11"/>
  <c r="X31" i="11"/>
  <c r="N31" i="11"/>
  <c r="BF31" i="11" s="1"/>
  <c r="D31" i="11"/>
  <c r="AV31" i="11" s="1"/>
  <c r="BF30" i="11"/>
  <c r="N30" i="11"/>
  <c r="CB30" i="11" s="1"/>
  <c r="D30" i="11"/>
  <c r="BR30" i="11" s="1"/>
  <c r="BZ29" i="11"/>
  <c r="BP29" i="11"/>
  <c r="BD29" i="11"/>
  <c r="AT29" i="11"/>
  <c r="AH29" i="11"/>
  <c r="X29" i="11"/>
  <c r="N29" i="11"/>
  <c r="BF29" i="11" s="1"/>
  <c r="D29" i="11"/>
  <c r="AV29" i="11" s="1"/>
  <c r="BR28" i="11"/>
  <c r="N28" i="11"/>
  <c r="BF28" i="11" s="1"/>
  <c r="D28" i="11"/>
  <c r="AV28" i="11" s="1"/>
  <c r="BZ27" i="11"/>
  <c r="BP27" i="11"/>
  <c r="BD27" i="11"/>
  <c r="AT27" i="11"/>
  <c r="AH27" i="11"/>
  <c r="X27" i="11"/>
  <c r="N27" i="11"/>
  <c r="BF27" i="11" s="1"/>
  <c r="D27" i="11"/>
  <c r="BR27" i="11" s="1"/>
  <c r="AV26" i="11"/>
  <c r="Z26" i="11"/>
  <c r="N26" i="11"/>
  <c r="AJ26" i="11" s="1"/>
  <c r="D26" i="11"/>
  <c r="BR26" i="11" s="1"/>
  <c r="BZ25" i="11"/>
  <c r="BP25" i="11"/>
  <c r="BD25" i="11"/>
  <c r="AT25" i="11"/>
  <c r="AH25" i="11"/>
  <c r="X25" i="11"/>
  <c r="N25" i="11"/>
  <c r="BF25" i="11" s="1"/>
  <c r="D25" i="11"/>
  <c r="AV25" i="11" s="1"/>
  <c r="AJ24" i="11"/>
  <c r="Z24" i="11"/>
  <c r="N24" i="11"/>
  <c r="BF24" i="11" s="1"/>
  <c r="D24" i="11"/>
  <c r="BR24" i="11" s="1"/>
  <c r="BZ23" i="11"/>
  <c r="BP23" i="11"/>
  <c r="BD23" i="11"/>
  <c r="AT23" i="11"/>
  <c r="AH23" i="11"/>
  <c r="X23" i="11"/>
  <c r="N23" i="11"/>
  <c r="BF23" i="11" s="1"/>
  <c r="D23" i="11"/>
  <c r="AV23" i="11" s="1"/>
  <c r="BF22" i="11"/>
  <c r="N22" i="11"/>
  <c r="CB22" i="11" s="1"/>
  <c r="D22" i="11"/>
  <c r="BR22" i="11" s="1"/>
  <c r="BZ21" i="11"/>
  <c r="BP21" i="11"/>
  <c r="BD21" i="11"/>
  <c r="AT21" i="11"/>
  <c r="AJ21" i="11"/>
  <c r="AH21" i="11"/>
  <c r="X21" i="11"/>
  <c r="N21" i="11"/>
  <c r="BF21" i="11" s="1"/>
  <c r="D21" i="11"/>
  <c r="AV21" i="11" s="1"/>
  <c r="BF20" i="11"/>
  <c r="N20" i="11"/>
  <c r="CB20" i="11" s="1"/>
  <c r="D20" i="11"/>
  <c r="BR20" i="11" s="1"/>
  <c r="BZ19" i="11"/>
  <c r="BP19" i="11"/>
  <c r="BD19" i="11"/>
  <c r="AT19" i="11"/>
  <c r="AH19" i="11"/>
  <c r="X19" i="11"/>
  <c r="N19" i="11"/>
  <c r="BF19" i="11" s="1"/>
  <c r="D19" i="11"/>
  <c r="BR19" i="11" s="1"/>
  <c r="CG17" i="11"/>
  <c r="BQ17" i="11"/>
  <c r="BK17" i="11"/>
  <c r="BD17" i="11"/>
  <c r="AU17" i="11"/>
  <c r="AO17" i="11"/>
  <c r="AH17" i="11"/>
  <c r="Y17" i="11"/>
  <c r="L17" i="11"/>
  <c r="BZ17" i="11" s="1"/>
  <c r="E17" i="11"/>
  <c r="AW17" i="11" s="1"/>
  <c r="CG16" i="11"/>
  <c r="BQ16" i="11"/>
  <c r="BK16" i="11"/>
  <c r="BD16" i="11"/>
  <c r="AU16" i="11"/>
  <c r="AO16" i="11"/>
  <c r="AH16" i="11"/>
  <c r="Y16" i="11"/>
  <c r="L16" i="11"/>
  <c r="BZ16" i="11" s="1"/>
  <c r="E16" i="11"/>
  <c r="AW16" i="11" s="1"/>
  <c r="CG15" i="11"/>
  <c r="BZ15" i="11"/>
  <c r="BQ15" i="11"/>
  <c r="BK15" i="11"/>
  <c r="BD15" i="11"/>
  <c r="AU15" i="11"/>
  <c r="AO15" i="11"/>
  <c r="AH15" i="11"/>
  <c r="AA15" i="11"/>
  <c r="Y15" i="11"/>
  <c r="L15" i="11"/>
  <c r="E15" i="11"/>
  <c r="AW15" i="11" s="1"/>
  <c r="CG14" i="11"/>
  <c r="BQ14" i="11"/>
  <c r="BK14" i="11"/>
  <c r="AU14" i="11"/>
  <c r="AO14" i="11"/>
  <c r="Y14" i="11"/>
  <c r="L14" i="11"/>
  <c r="BD14" i="11" s="1"/>
  <c r="E14" i="11"/>
  <c r="BS14" i="11" s="1"/>
  <c r="CG13" i="11"/>
  <c r="BQ13" i="11"/>
  <c r="BK13" i="11"/>
  <c r="AU13" i="11"/>
  <c r="AO13" i="11"/>
  <c r="Y13" i="11"/>
  <c r="L13" i="11"/>
  <c r="BD13" i="11" s="1"/>
  <c r="E13" i="11"/>
  <c r="AW13" i="11" s="1"/>
  <c r="CG12" i="11"/>
  <c r="BQ12" i="11"/>
  <c r="BK12" i="11"/>
  <c r="BD12" i="11"/>
  <c r="AU12" i="11"/>
  <c r="AO12" i="11"/>
  <c r="AH12" i="11"/>
  <c r="Y12" i="11"/>
  <c r="L12" i="11"/>
  <c r="BZ12" i="11" s="1"/>
  <c r="E12" i="11"/>
  <c r="AW12" i="11" s="1"/>
  <c r="CG11" i="11"/>
  <c r="BQ11" i="11"/>
  <c r="BK11" i="11"/>
  <c r="AU11" i="11"/>
  <c r="AO11" i="11"/>
  <c r="AH11" i="11"/>
  <c r="Y11" i="11"/>
  <c r="L11" i="11"/>
  <c r="BD11" i="11" s="1"/>
  <c r="E11" i="11"/>
  <c r="AW11" i="11" s="1"/>
  <c r="CG10" i="11"/>
  <c r="BZ10" i="11"/>
  <c r="BQ10" i="11"/>
  <c r="BK10" i="11"/>
  <c r="AU10" i="11"/>
  <c r="AO10" i="11"/>
  <c r="AH10" i="11"/>
  <c r="Y10" i="11"/>
  <c r="L10" i="11"/>
  <c r="BD10" i="11" s="1"/>
  <c r="E10" i="11"/>
  <c r="BS10" i="11" s="1"/>
  <c r="CG9" i="11"/>
  <c r="BQ9" i="11"/>
  <c r="BK9" i="11"/>
  <c r="BD9" i="11"/>
  <c r="AU9" i="11"/>
  <c r="AO9" i="11"/>
  <c r="Y9" i="11"/>
  <c r="L9" i="11"/>
  <c r="BZ9" i="11" s="1"/>
  <c r="E9" i="11"/>
  <c r="AW9" i="11" s="1"/>
  <c r="CG8" i="11"/>
  <c r="BQ8" i="11"/>
  <c r="BK8" i="11"/>
  <c r="AU8" i="11"/>
  <c r="AO8" i="11"/>
  <c r="Y8" i="11"/>
  <c r="L8" i="11"/>
  <c r="BD8" i="11" s="1"/>
  <c r="E8" i="11"/>
  <c r="AW8" i="11" s="1"/>
  <c r="BW6" i="11"/>
  <c r="BA6" i="11"/>
  <c r="AE6" i="11"/>
  <c r="AN5" i="11"/>
  <c r="R5" i="11"/>
  <c r="CF5" i="11" s="1"/>
  <c r="I5" i="11"/>
  <c r="AE5" i="11" s="1"/>
  <c r="Q4" i="11"/>
  <c r="AM4" i="11" s="1"/>
  <c r="M4" i="11"/>
  <c r="CA4" i="11" s="1"/>
  <c r="H4" i="11"/>
  <c r="AZ4" i="11" s="1"/>
  <c r="K3" i="11"/>
  <c r="BC3" i="11" s="1"/>
  <c r="H41" i="10"/>
  <c r="A41" i="10"/>
  <c r="H40" i="10"/>
  <c r="A40" i="10"/>
  <c r="H39" i="10"/>
  <c r="A39" i="10"/>
  <c r="H38" i="10"/>
  <c r="A38" i="10"/>
  <c r="H37" i="10"/>
  <c r="A37" i="10"/>
  <c r="H36" i="10"/>
  <c r="A36" i="10"/>
  <c r="H35" i="10"/>
  <c r="A35" i="10"/>
  <c r="H34" i="10"/>
  <c r="A34" i="10"/>
  <c r="H33" i="10"/>
  <c r="A33" i="10"/>
  <c r="H32" i="10"/>
  <c r="A32" i="10"/>
  <c r="H31" i="10"/>
  <c r="A31" i="10"/>
  <c r="H30" i="10"/>
  <c r="A30" i="10"/>
  <c r="H29" i="10"/>
  <c r="A29" i="10"/>
  <c r="H28" i="10"/>
  <c r="A28" i="10"/>
  <c r="H27" i="10"/>
  <c r="A27" i="10"/>
  <c r="H26" i="10"/>
  <c r="A26" i="10"/>
  <c r="H25" i="10"/>
  <c r="A25" i="10"/>
  <c r="H24" i="10"/>
  <c r="A24" i="10"/>
  <c r="H23" i="10"/>
  <c r="A23" i="10"/>
  <c r="H22" i="10"/>
  <c r="A22" i="10"/>
  <c r="H21" i="10"/>
  <c r="A21" i="10"/>
  <c r="H20" i="10"/>
  <c r="A20" i="10"/>
  <c r="H19" i="10"/>
  <c r="A19" i="10"/>
  <c r="H18" i="10"/>
  <c r="A18" i="10"/>
  <c r="H17" i="10"/>
  <c r="A17" i="10"/>
  <c r="S1" i="10"/>
  <c r="H4" i="3"/>
  <c r="AD4" i="3" s="1"/>
  <c r="M4" i="3"/>
  <c r="BE4" i="3" s="1"/>
  <c r="K3" i="3"/>
  <c r="BY3" i="3" s="1"/>
  <c r="X19" i="3"/>
  <c r="BD33" i="3"/>
  <c r="AT33" i="3"/>
  <c r="BD31" i="3"/>
  <c r="AT31" i="3"/>
  <c r="BD29" i="3"/>
  <c r="AT29" i="3"/>
  <c r="BD27" i="3"/>
  <c r="AT27" i="3"/>
  <c r="BD25" i="3"/>
  <c r="AT25" i="3"/>
  <c r="BD23" i="3"/>
  <c r="AT23" i="3"/>
  <c r="BD21" i="3"/>
  <c r="AT21" i="3"/>
  <c r="BD19" i="3"/>
  <c r="AT19" i="3"/>
  <c r="BA6" i="3"/>
  <c r="BQ17" i="3"/>
  <c r="BQ16" i="3"/>
  <c r="BQ15" i="3"/>
  <c r="BQ14" i="3"/>
  <c r="BQ13" i="3"/>
  <c r="BQ12" i="3"/>
  <c r="BQ11" i="3"/>
  <c r="BQ10" i="3"/>
  <c r="BQ9" i="3"/>
  <c r="BQ8" i="3"/>
  <c r="AU17" i="3"/>
  <c r="AU16" i="3"/>
  <c r="AU15" i="3"/>
  <c r="AU14" i="3"/>
  <c r="AU13" i="3"/>
  <c r="AU12" i="3"/>
  <c r="AU11" i="3"/>
  <c r="AU10" i="3"/>
  <c r="AU9" i="3"/>
  <c r="AU8" i="3"/>
  <c r="Y17" i="3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BK17" i="3"/>
  <c r="BK16" i="3"/>
  <c r="BK15" i="3"/>
  <c r="BK14" i="3"/>
  <c r="BK13" i="3"/>
  <c r="BK12" i="3"/>
  <c r="BK11" i="3"/>
  <c r="BK10" i="3"/>
  <c r="BK9" i="3"/>
  <c r="BK8" i="3"/>
  <c r="I5" i="3"/>
  <c r="BA5" i="3" s="1"/>
  <c r="BZ33" i="3"/>
  <c r="BP33" i="3"/>
  <c r="BZ31" i="3"/>
  <c r="BP31" i="3"/>
  <c r="BZ29" i="3"/>
  <c r="BP29" i="3"/>
  <c r="BZ27" i="3"/>
  <c r="BP27" i="3"/>
  <c r="BZ25" i="3"/>
  <c r="BP25" i="3"/>
  <c r="BZ23" i="3"/>
  <c r="BP23" i="3"/>
  <c r="BZ21" i="3"/>
  <c r="BP21" i="3"/>
  <c r="BZ19" i="3"/>
  <c r="BP19" i="3"/>
  <c r="CG17" i="3"/>
  <c r="CG16" i="3"/>
  <c r="CG15" i="3"/>
  <c r="CG14" i="3"/>
  <c r="CG13" i="3"/>
  <c r="CG12" i="3"/>
  <c r="CG11" i="3"/>
  <c r="CG10" i="3"/>
  <c r="CG9" i="3"/>
  <c r="CG8" i="3"/>
  <c r="BW6" i="3"/>
  <c r="E17" i="3"/>
  <c r="BS17" i="3" s="1"/>
  <c r="AO17" i="3"/>
  <c r="Y16" i="3"/>
  <c r="Y12" i="3"/>
  <c r="AE6" i="3"/>
  <c r="R5" i="3"/>
  <c r="CF5" i="3" s="1"/>
  <c r="Y13" i="3"/>
  <c r="Y14" i="3"/>
  <c r="Y15" i="3"/>
  <c r="Y11" i="3"/>
  <c r="Y10" i="3"/>
  <c r="Y9" i="3"/>
  <c r="Y8" i="3"/>
  <c r="AO16" i="3"/>
  <c r="AO15" i="3"/>
  <c r="AO14" i="3"/>
  <c r="AO13" i="3"/>
  <c r="AO12" i="3"/>
  <c r="AO11" i="3"/>
  <c r="AO10" i="3"/>
  <c r="AO9" i="3"/>
  <c r="AO8" i="3"/>
  <c r="AH33" i="3"/>
  <c r="AH31" i="3"/>
  <c r="AH29" i="3"/>
  <c r="AH27" i="3"/>
  <c r="AH25" i="3"/>
  <c r="AH23" i="3"/>
  <c r="AH21" i="3"/>
  <c r="AH19" i="3"/>
  <c r="X33" i="3"/>
  <c r="X31" i="3"/>
  <c r="X29" i="3"/>
  <c r="X27" i="3"/>
  <c r="X25" i="3"/>
  <c r="X23" i="3"/>
  <c r="X21" i="3"/>
  <c r="N34" i="3"/>
  <c r="CB34" i="3" s="1"/>
  <c r="N32" i="3"/>
  <c r="CB32" i="3" s="1"/>
  <c r="N30" i="3"/>
  <c r="AJ30" i="3" s="1"/>
  <c r="N28" i="3"/>
  <c r="CB28" i="3" s="1"/>
  <c r="N26" i="3"/>
  <c r="CB26" i="3" s="1"/>
  <c r="N24" i="3"/>
  <c r="CB24" i="3" s="1"/>
  <c r="N22" i="3"/>
  <c r="AJ22" i="3" s="1"/>
  <c r="D34" i="3"/>
  <c r="BR34" i="3" s="1"/>
  <c r="D32" i="3"/>
  <c r="Z32" i="3" s="1"/>
  <c r="D30" i="3"/>
  <c r="Z30" i="3" s="1"/>
  <c r="D28" i="3"/>
  <c r="AV28" i="3" s="1"/>
  <c r="D26" i="3"/>
  <c r="BR26" i="3" s="1"/>
  <c r="D24" i="3"/>
  <c r="Z24" i="3" s="1"/>
  <c r="D22" i="3"/>
  <c r="Z22" i="3" s="1"/>
  <c r="N20" i="3"/>
  <c r="CB20" i="3" s="1"/>
  <c r="D20" i="3"/>
  <c r="AV20" i="3" s="1"/>
  <c r="E16" i="3"/>
  <c r="BS16" i="3" s="1"/>
  <c r="E15" i="3"/>
  <c r="AW15" i="3" s="1"/>
  <c r="E14" i="3"/>
  <c r="AW14" i="3" s="1"/>
  <c r="E13" i="3"/>
  <c r="BS13" i="3" s="1"/>
  <c r="E12" i="3"/>
  <c r="AW12" i="3" s="1"/>
  <c r="E11" i="3"/>
  <c r="AW11" i="3" s="1"/>
  <c r="E10" i="3"/>
  <c r="AW10" i="3" s="1"/>
  <c r="E9" i="3"/>
  <c r="BS9" i="3" s="1"/>
  <c r="E8" i="3"/>
  <c r="BS8" i="3" s="1"/>
  <c r="Q37" i="3"/>
  <c r="CE37" i="3" s="1"/>
  <c r="J37" i="3"/>
  <c r="BX37" i="3" s="1"/>
  <c r="D37" i="3"/>
  <c r="BR37" i="3" s="1"/>
  <c r="N36" i="3"/>
  <c r="CB36" i="3" s="1"/>
  <c r="D36" i="3"/>
  <c r="BR36" i="3" s="1"/>
  <c r="N35" i="3"/>
  <c r="CB35" i="3" s="1"/>
  <c r="D35" i="3"/>
  <c r="BR35" i="3" s="1"/>
  <c r="H18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S1" i="2"/>
  <c r="Q4" i="3"/>
  <c r="AM4" i="3" s="1"/>
  <c r="H17" i="2"/>
  <c r="N33" i="3" s="1"/>
  <c r="CB33" i="3" s="1"/>
  <c r="E7" i="2"/>
  <c r="M7" i="2"/>
  <c r="M7" i="10"/>
  <c r="E7" i="10"/>
  <c r="BZ13" i="11" l="1"/>
  <c r="BR21" i="11"/>
  <c r="CB28" i="11"/>
  <c r="BS11" i="11"/>
  <c r="Z20" i="11"/>
  <c r="CB31" i="11"/>
  <c r="Z34" i="11"/>
  <c r="CB23" i="11"/>
  <c r="BZ8" i="11"/>
  <c r="AA11" i="11"/>
  <c r="BZ11" i="11"/>
  <c r="AH13" i="11"/>
  <c r="BZ14" i="11"/>
  <c r="AJ20" i="11"/>
  <c r="Z21" i="11"/>
  <c r="CB21" i="11"/>
  <c r="AJ23" i="11"/>
  <c r="BR29" i="11"/>
  <c r="AV20" i="11"/>
  <c r="Z28" i="11"/>
  <c r="CB24" i="11"/>
  <c r="AJ28" i="11"/>
  <c r="Z29" i="11"/>
  <c r="CB29" i="11"/>
  <c r="AJ31" i="11"/>
  <c r="Z32" i="11"/>
  <c r="AH14" i="11"/>
  <c r="AJ32" i="11"/>
  <c r="BS15" i="11"/>
  <c r="AJ29" i="11"/>
  <c r="CB32" i="11"/>
  <c r="AG3" i="11"/>
  <c r="BY3" i="11"/>
  <c r="BE4" i="11"/>
  <c r="BI4" i="11"/>
  <c r="CE4" i="11"/>
  <c r="AH8" i="11"/>
  <c r="AD4" i="11"/>
  <c r="AI4" i="11"/>
  <c r="BA5" i="11"/>
  <c r="AA9" i="11"/>
  <c r="BS9" i="11"/>
  <c r="AA13" i="11"/>
  <c r="BS13" i="11"/>
  <c r="AA17" i="11"/>
  <c r="BS17" i="11"/>
  <c r="AJ19" i="11"/>
  <c r="CB19" i="11"/>
  <c r="Z25" i="11"/>
  <c r="BR25" i="11"/>
  <c r="BF26" i="11"/>
  <c r="AJ27" i="11"/>
  <c r="CB27" i="11"/>
  <c r="Z33" i="11"/>
  <c r="BR33" i="11"/>
  <c r="BF34" i="11"/>
  <c r="BF35" i="11"/>
  <c r="BF36" i="11"/>
  <c r="AM37" i="11"/>
  <c r="BV4" i="11"/>
  <c r="BJ5" i="11"/>
  <c r="AH9" i="11"/>
  <c r="Z22" i="11"/>
  <c r="AV24" i="11"/>
  <c r="Z30" i="11"/>
  <c r="AV32" i="11"/>
  <c r="AV37" i="11"/>
  <c r="BW5" i="11"/>
  <c r="AA8" i="11"/>
  <c r="BS8" i="11"/>
  <c r="AW10" i="11"/>
  <c r="AA12" i="11"/>
  <c r="BS12" i="11"/>
  <c r="AW14" i="11"/>
  <c r="AA16" i="11"/>
  <c r="BS16" i="11"/>
  <c r="AV19" i="11"/>
  <c r="AJ22" i="11"/>
  <c r="Z23" i="11"/>
  <c r="BR23" i="11"/>
  <c r="AJ25" i="11"/>
  <c r="CB25" i="11"/>
  <c r="CB26" i="11"/>
  <c r="AV27" i="11"/>
  <c r="AJ30" i="11"/>
  <c r="Z31" i="11"/>
  <c r="BR31" i="11"/>
  <c r="AJ33" i="11"/>
  <c r="CB33" i="11"/>
  <c r="CB34" i="11"/>
  <c r="CB35" i="11"/>
  <c r="CB36" i="11"/>
  <c r="BB37" i="11"/>
  <c r="AV22" i="11"/>
  <c r="AV30" i="11"/>
  <c r="BI37" i="11"/>
  <c r="AA10" i="11"/>
  <c r="AA14" i="11"/>
  <c r="Z19" i="11"/>
  <c r="Z27" i="11"/>
  <c r="AG3" i="3"/>
  <c r="BC3" i="3"/>
  <c r="BI4" i="3"/>
  <c r="CE4" i="3"/>
  <c r="CA4" i="3"/>
  <c r="BV4" i="3"/>
  <c r="AZ4" i="3"/>
  <c r="AI4" i="3"/>
  <c r="AV30" i="3"/>
  <c r="AV24" i="3"/>
  <c r="AV32" i="3"/>
  <c r="BJ5" i="3"/>
  <c r="AV35" i="3"/>
  <c r="BW5" i="3"/>
  <c r="BF24" i="3"/>
  <c r="BF32" i="3"/>
  <c r="BF35" i="3"/>
  <c r="BF22" i="3"/>
  <c r="BF30" i="3"/>
  <c r="BF36" i="3"/>
  <c r="AV37" i="3"/>
  <c r="AV36" i="3"/>
  <c r="BF20" i="3"/>
  <c r="BF28" i="3"/>
  <c r="BF33" i="3"/>
  <c r="BB37" i="3"/>
  <c r="AV26" i="3"/>
  <c r="AV34" i="3"/>
  <c r="BI37" i="3"/>
  <c r="AV22" i="3"/>
  <c r="BF26" i="3"/>
  <c r="BF34" i="3"/>
  <c r="AW8" i="3"/>
  <c r="BR24" i="3"/>
  <c r="D19" i="3"/>
  <c r="AV19" i="3" s="1"/>
  <c r="L12" i="3"/>
  <c r="BD12" i="3" s="1"/>
  <c r="L16" i="3"/>
  <c r="AH16" i="3" s="1"/>
  <c r="D25" i="3"/>
  <c r="D33" i="3"/>
  <c r="N27" i="3"/>
  <c r="BS10" i="3"/>
  <c r="L13" i="3"/>
  <c r="N19" i="3"/>
  <c r="D27" i="3"/>
  <c r="N21" i="3"/>
  <c r="BF21" i="3" s="1"/>
  <c r="N29" i="3"/>
  <c r="BF29" i="3" s="1"/>
  <c r="BS14" i="3"/>
  <c r="L17" i="3"/>
  <c r="AH17" i="3" s="1"/>
  <c r="BR20" i="3"/>
  <c r="N31" i="3"/>
  <c r="AW13" i="3"/>
  <c r="L10" i="3"/>
  <c r="AH10" i="3" s="1"/>
  <c r="L14" i="3"/>
  <c r="BD14" i="3" s="1"/>
  <c r="D21" i="3"/>
  <c r="D29" i="3"/>
  <c r="N23" i="3"/>
  <c r="L9" i="3"/>
  <c r="BZ9" i="3" s="1"/>
  <c r="BR22" i="3"/>
  <c r="L11" i="3"/>
  <c r="BZ11" i="3" s="1"/>
  <c r="L15" i="3"/>
  <c r="BD15" i="3" s="1"/>
  <c r="D23" i="3"/>
  <c r="D31" i="3"/>
  <c r="N25" i="3"/>
  <c r="AW17" i="3"/>
  <c r="CB30" i="3"/>
  <c r="CB22" i="3"/>
  <c r="BR32" i="3"/>
  <c r="BR30" i="3"/>
  <c r="BR28" i="3"/>
  <c r="AW16" i="3"/>
  <c r="BS15" i="3"/>
  <c r="BS12" i="3"/>
  <c r="BS11" i="3"/>
  <c r="AW9" i="3"/>
  <c r="L8" i="3"/>
  <c r="AF37" i="3"/>
  <c r="Z36" i="3"/>
  <c r="Z35" i="3"/>
  <c r="Z37" i="3"/>
  <c r="AM37" i="3"/>
  <c r="AJ36" i="3"/>
  <c r="AN5" i="3"/>
  <c r="AE5" i="3"/>
  <c r="AA11" i="3"/>
  <c r="AA13" i="3"/>
  <c r="AJ33" i="3"/>
  <c r="AA12" i="3"/>
  <c r="Z26" i="3"/>
  <c r="Z34" i="3"/>
  <c r="AJ26" i="3"/>
  <c r="AJ34" i="3"/>
  <c r="AA14" i="3"/>
  <c r="Z20" i="3"/>
  <c r="Z28" i="3"/>
  <c r="AJ20" i="3"/>
  <c r="AJ28" i="3"/>
  <c r="AA15" i="3"/>
  <c r="AA8" i="3"/>
  <c r="AA16" i="3"/>
  <c r="AA9" i="3"/>
  <c r="AA17" i="3"/>
  <c r="AJ35" i="3"/>
  <c r="AA10" i="3"/>
  <c r="AJ24" i="3"/>
  <c r="AJ32" i="3"/>
  <c r="BR27" i="3" l="1"/>
  <c r="AV27" i="3"/>
  <c r="AJ31" i="3"/>
  <c r="BF31" i="3"/>
  <c r="CB23" i="3"/>
  <c r="BF23" i="3"/>
  <c r="AJ27" i="3"/>
  <c r="BF27" i="3"/>
  <c r="Z23" i="3"/>
  <c r="AV23" i="3"/>
  <c r="CB19" i="3"/>
  <c r="BF19" i="3"/>
  <c r="CB25" i="3"/>
  <c r="BF25" i="3"/>
  <c r="Z29" i="3"/>
  <c r="AV29" i="3"/>
  <c r="BR33" i="3"/>
  <c r="AV33" i="3"/>
  <c r="BR31" i="3"/>
  <c r="AV31" i="3"/>
  <c r="Z21" i="3"/>
  <c r="AV21" i="3"/>
  <c r="BR25" i="3"/>
  <c r="AV25" i="3"/>
  <c r="AH15" i="3"/>
  <c r="AH9" i="3"/>
  <c r="BZ12" i="3"/>
  <c r="CB31" i="3"/>
  <c r="AJ29" i="3"/>
  <c r="AJ21" i="3"/>
  <c r="Z31" i="3"/>
  <c r="AJ25" i="3"/>
  <c r="BZ15" i="3"/>
  <c r="AH11" i="3"/>
  <c r="Z25" i="3"/>
  <c r="BD11" i="3"/>
  <c r="CB21" i="3"/>
  <c r="BD10" i="3"/>
  <c r="BZ10" i="3"/>
  <c r="BR19" i="3"/>
  <c r="Z27" i="3"/>
  <c r="BD9" i="3"/>
  <c r="BR29" i="3"/>
  <c r="AJ19" i="3"/>
  <c r="BZ13" i="3"/>
  <c r="BD13" i="3"/>
  <c r="AH13" i="3"/>
  <c r="Z19" i="3"/>
  <c r="AH8" i="3"/>
  <c r="BD8" i="3"/>
  <c r="BZ16" i="3"/>
  <c r="BR21" i="3"/>
  <c r="BZ17" i="3"/>
  <c r="BD17" i="3"/>
  <c r="AJ23" i="3"/>
  <c r="AH12" i="3"/>
  <c r="Z33" i="3"/>
  <c r="BD16" i="3"/>
  <c r="CB29" i="3"/>
  <c r="BR23" i="3"/>
  <c r="AH14" i="3"/>
  <c r="BZ14" i="3"/>
  <c r="CB27" i="3"/>
  <c r="BZ8" i="3"/>
</calcChain>
</file>

<file path=xl/sharedStrings.xml><?xml version="1.0" encoding="utf-8"?>
<sst xmlns="http://schemas.openxmlformats.org/spreadsheetml/2006/main" count="339" uniqueCount="91">
  <si>
    <t>背番号</t>
    <rPh sb="0" eb="3">
      <t>セバンゴウ</t>
    </rPh>
    <phoneticPr fontId="2"/>
  </si>
  <si>
    <t>№</t>
    <phoneticPr fontId="2"/>
  </si>
  <si>
    <t>出　　　場　　　選　　　手　　　名　　　簿</t>
    <rPh sb="0" eb="1">
      <t>デ</t>
    </rPh>
    <rPh sb="4" eb="5">
      <t>バ</t>
    </rPh>
    <rPh sb="8" eb="9">
      <t>セン</t>
    </rPh>
    <rPh sb="12" eb="13">
      <t>テ</t>
    </rPh>
    <rPh sb="16" eb="17">
      <t>メイ</t>
    </rPh>
    <rPh sb="20" eb="21">
      <t>ボ</t>
    </rPh>
    <phoneticPr fontId="2"/>
  </si>
  <si>
    <t>フ リ ガ ナ</t>
    <phoneticPr fontId="2"/>
  </si>
  <si>
    <t>打　順　表</t>
    <rPh sb="0" eb="1">
      <t>ダ</t>
    </rPh>
    <rPh sb="2" eb="3">
      <t>ジュン</t>
    </rPh>
    <rPh sb="4" eb="5">
      <t>ヒョウ</t>
    </rPh>
    <phoneticPr fontId="13"/>
  </si>
  <si>
    <t>年</t>
    <rPh sb="0" eb="1">
      <t>ネン</t>
    </rPh>
    <phoneticPr fontId="13"/>
  </si>
  <si>
    <t>日</t>
    <rPh sb="0" eb="1">
      <t>ヒ</t>
    </rPh>
    <phoneticPr fontId="13"/>
  </si>
  <si>
    <t>チーム名</t>
    <rPh sb="3" eb="4">
      <t>めい</t>
    </rPh>
    <phoneticPr fontId="13" type="Hiragana"/>
  </si>
  <si>
    <t>打順</t>
    <rPh sb="0" eb="2">
      <t>ダジュン</t>
    </rPh>
    <phoneticPr fontId="13"/>
  </si>
  <si>
    <t>位置</t>
    <rPh sb="0" eb="2">
      <t>イチ</t>
    </rPh>
    <phoneticPr fontId="13"/>
  </si>
  <si>
    <t>背番号</t>
    <rPh sb="0" eb="3">
      <t>セバンゴウ</t>
    </rPh>
    <phoneticPr fontId="13"/>
  </si>
  <si>
    <t>NO</t>
    <phoneticPr fontId="13"/>
  </si>
  <si>
    <t>監督</t>
    <rPh sb="0" eb="2">
      <t>かんとく</t>
    </rPh>
    <phoneticPr fontId="13" type="Hiragana"/>
  </si>
  <si>
    <t>主将</t>
    <rPh sb="0" eb="2">
      <t>しゅしょう</t>
    </rPh>
    <phoneticPr fontId="13" type="Hiragana"/>
  </si>
  <si>
    <t>代表者</t>
    <rPh sb="0" eb="3">
      <t>だいひょうしゃ</t>
    </rPh>
    <phoneticPr fontId="13" type="Hiragana"/>
  </si>
  <si>
    <t>マネージャー</t>
    <phoneticPr fontId="13" type="Hiragana"/>
  </si>
  <si>
    <t>スコアラー</t>
    <phoneticPr fontId="13" type="Hiragana"/>
  </si>
  <si>
    <t>備考</t>
    <rPh sb="0" eb="2">
      <t>ビコウ</t>
    </rPh>
    <phoneticPr fontId="2"/>
  </si>
  <si>
    <t>代表者</t>
  </si>
  <si>
    <t>住所</t>
    <rPh sb="0" eb="2">
      <t>ジュウショ</t>
    </rPh>
    <phoneticPr fontId="2"/>
  </si>
  <si>
    <t>戸塚区少年野球連盟中央ブロック</t>
    <rPh sb="0" eb="9">
      <t>トツカクショウネンヤキュウレンメイ</t>
    </rPh>
    <rPh sb="9" eb="11">
      <t>チュウオウ</t>
    </rPh>
    <phoneticPr fontId="2"/>
  </si>
  <si>
    <t>大会名</t>
    <rPh sb="0" eb="3">
      <t>タイカイメイ</t>
    </rPh>
    <phoneticPr fontId="2"/>
  </si>
  <si>
    <t>大会名</t>
    <rPh sb="0" eb="3">
      <t>タイカイメイ</t>
    </rPh>
    <phoneticPr fontId="19"/>
  </si>
  <si>
    <t>チーム区分</t>
    <rPh sb="3" eb="5">
      <t>クブン</t>
    </rPh>
    <phoneticPr fontId="19"/>
  </si>
  <si>
    <t>チーム名</t>
    <rPh sb="3" eb="4">
      <t>メイ</t>
    </rPh>
    <phoneticPr fontId="19"/>
  </si>
  <si>
    <t>上部大会予選</t>
    <rPh sb="0" eb="2">
      <t>ジョウブ</t>
    </rPh>
    <rPh sb="2" eb="4">
      <t>タイカイ</t>
    </rPh>
    <rPh sb="4" eb="6">
      <t>ヨセン</t>
    </rPh>
    <phoneticPr fontId="19"/>
  </si>
  <si>
    <t>高学年</t>
    <rPh sb="0" eb="3">
      <t>コウガクネン</t>
    </rPh>
    <phoneticPr fontId="19"/>
  </si>
  <si>
    <t>春季大会</t>
    <rPh sb="0" eb="2">
      <t>シュンキ</t>
    </rPh>
    <rPh sb="2" eb="4">
      <t>タイカイ</t>
    </rPh>
    <phoneticPr fontId="19"/>
  </si>
  <si>
    <t>新人</t>
    <rPh sb="0" eb="2">
      <t>シンジン</t>
    </rPh>
    <phoneticPr fontId="19"/>
  </si>
  <si>
    <t>関東学童予選</t>
    <rPh sb="0" eb="2">
      <t>カントウ</t>
    </rPh>
    <rPh sb="2" eb="4">
      <t>ガクドウ</t>
    </rPh>
    <rPh sb="4" eb="6">
      <t>ヨセン</t>
    </rPh>
    <phoneticPr fontId="19"/>
  </si>
  <si>
    <t>ジュニア</t>
    <phoneticPr fontId="19"/>
  </si>
  <si>
    <t>新人戦予選</t>
    <rPh sb="0" eb="3">
      <t>シンジンセン</t>
    </rPh>
    <rPh sb="3" eb="5">
      <t>ヨセン</t>
    </rPh>
    <phoneticPr fontId="19"/>
  </si>
  <si>
    <t>リーグ戦</t>
    <rPh sb="3" eb="4">
      <t>セン</t>
    </rPh>
    <phoneticPr fontId="19"/>
  </si>
  <si>
    <t>秋季大会</t>
    <rPh sb="0" eb="2">
      <t>シュウキ</t>
    </rPh>
    <rPh sb="2" eb="4">
      <t>タイカイ</t>
    </rPh>
    <phoneticPr fontId="19"/>
  </si>
  <si>
    <t>戸塚ACFホークス</t>
    <rPh sb="0" eb="2">
      <t>トツカ</t>
    </rPh>
    <phoneticPr fontId="19"/>
  </si>
  <si>
    <t>南戸塚少年野球団</t>
    <rPh sb="0" eb="3">
      <t>ミナミトツカ</t>
    </rPh>
    <rPh sb="3" eb="7">
      <t>ショウネンヤキュウ</t>
    </rPh>
    <rPh sb="7" eb="8">
      <t>ダン</t>
    </rPh>
    <phoneticPr fontId="19"/>
  </si>
  <si>
    <t>矢部少年野球クラブ</t>
    <rPh sb="0" eb="4">
      <t>ヤベショウネン</t>
    </rPh>
    <rPh sb="4" eb="6">
      <t>ヤキュウ</t>
    </rPh>
    <phoneticPr fontId="19"/>
  </si>
  <si>
    <t>東戸塚少年野球部</t>
    <rPh sb="0" eb="3">
      <t>ヒガシトツカ</t>
    </rPh>
    <rPh sb="3" eb="8">
      <t>ショウネンヤキュウブ</t>
    </rPh>
    <phoneticPr fontId="19"/>
  </si>
  <si>
    <t>鳥が丘フェニックス</t>
    <rPh sb="0" eb="1">
      <t>トリ</t>
    </rPh>
    <rPh sb="2" eb="3">
      <t>オカ</t>
    </rPh>
    <phoneticPr fontId="19"/>
  </si>
  <si>
    <t>舞岡シャークス</t>
    <rPh sb="0" eb="2">
      <t>マイオカ</t>
    </rPh>
    <phoneticPr fontId="19"/>
  </si>
  <si>
    <t>下倉田シャークス</t>
    <rPh sb="0" eb="3">
      <t>シモクラタ</t>
    </rPh>
    <phoneticPr fontId="19"/>
  </si>
  <si>
    <t>舞岡・矢部合同</t>
    <rPh sb="0" eb="2">
      <t>マイオカ</t>
    </rPh>
    <rPh sb="3" eb="5">
      <t>ヤベ</t>
    </rPh>
    <rPh sb="5" eb="7">
      <t>ゴウドウ</t>
    </rPh>
    <phoneticPr fontId="19"/>
  </si>
  <si>
    <t>チーム名</t>
    <rPh sb="3" eb="4">
      <t>メイ</t>
    </rPh>
    <phoneticPr fontId="2"/>
  </si>
  <si>
    <t>氏名</t>
    <rPh sb="0" eb="1">
      <t>シ</t>
    </rPh>
    <rPh sb="1" eb="2">
      <t>メイ</t>
    </rPh>
    <phoneticPr fontId="2"/>
  </si>
  <si>
    <t>学年</t>
    <rPh sb="0" eb="1">
      <t>ガク</t>
    </rPh>
    <rPh sb="1" eb="2">
      <t>トシ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</si>
  <si>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</si>
  <si>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監督</t>
    <rPh sb="0" eb="2">
      <t>カントク</t>
    </rPh>
    <phoneticPr fontId="2"/>
  </si>
  <si>
    <t>〒：</t>
    <phoneticPr fontId="2"/>
  </si>
  <si>
    <t>フリガナ</t>
    <phoneticPr fontId="2"/>
  </si>
  <si>
    <t>氏名</t>
    <rPh sb="0" eb="2">
      <t>シメイ</t>
    </rPh>
    <phoneticPr fontId="2"/>
  </si>
  <si>
    <t>コーチ</t>
    <phoneticPr fontId="2"/>
  </si>
  <si>
    <t>マネージャー</t>
    <phoneticPr fontId="2"/>
  </si>
  <si>
    <t>スコアラー</t>
    <phoneticPr fontId="2"/>
  </si>
  <si>
    <t>記入日：</t>
    <rPh sb="0" eb="3">
      <t>キニュウビ</t>
    </rPh>
    <phoneticPr fontId="2"/>
  </si>
  <si>
    <t>区分</t>
    <rPh sb="0" eb="2">
      <t>クブン</t>
    </rPh>
    <phoneticPr fontId="2"/>
  </si>
  <si>
    <t>携帯電話</t>
    <rPh sb="0" eb="2">
      <t>ケイタイ</t>
    </rPh>
    <rPh sb="2" eb="4">
      <t>デンワ</t>
    </rPh>
    <phoneticPr fontId="2"/>
  </si>
  <si>
    <t>公認学童コーチ登録番号</t>
    <rPh sb="0" eb="2">
      <t>コウニン</t>
    </rPh>
    <rPh sb="2" eb="4">
      <t>ガクドウ</t>
    </rPh>
    <rPh sb="7" eb="9">
      <t>トウロク</t>
    </rPh>
    <rPh sb="9" eb="11">
      <t>バンゴウ</t>
    </rPh>
    <phoneticPr fontId="2"/>
  </si>
  <si>
    <t>ダブル登録</t>
    <rPh sb="3" eb="5">
      <t>トウロク</t>
    </rPh>
    <phoneticPr fontId="2"/>
  </si>
  <si>
    <t>学年</t>
    <rPh sb="0" eb="2">
      <t>ガクネン</t>
    </rPh>
    <phoneticPr fontId="2"/>
  </si>
  <si>
    <t>備考欄</t>
    <rPh sb="0" eb="3">
      <t>ビコウラン</t>
    </rPh>
    <phoneticPr fontId="2"/>
  </si>
  <si>
    <t>コーチ29</t>
    <phoneticPr fontId="13" type="Hiragana"/>
  </si>
  <si>
    <t>コーチ28</t>
    <phoneticPr fontId="13" type="Hiragana"/>
  </si>
  <si>
    <t>対戦チーム名</t>
    <phoneticPr fontId="2"/>
  </si>
  <si>
    <t>先攻</t>
    <rPh sb="0" eb="2">
      <t>センコウ</t>
    </rPh>
    <phoneticPr fontId="13"/>
  </si>
  <si>
    <t>後攻</t>
    <phoneticPr fontId="2"/>
  </si>
  <si>
    <t>NO</t>
  </si>
  <si>
    <t>背番号</t>
  </si>
  <si>
    <t>監督</t>
  </si>
  <si>
    <t>コーチ29</t>
  </si>
  <si>
    <t>主将</t>
  </si>
  <si>
    <t>コーチ28</t>
  </si>
  <si>
    <t>マネージャー</t>
  </si>
  <si>
    <t>スコアラー</t>
  </si>
  <si>
    <t>大会名</t>
  </si>
  <si>
    <t>打順</t>
  </si>
  <si>
    <t>位置</t>
  </si>
  <si>
    <t>打　順　表</t>
  </si>
  <si>
    <t>月</t>
  </si>
  <si>
    <t>位置</t>
    <rPh sb="0" eb="2">
      <t>イチ</t>
    </rPh>
    <phoneticPr fontId="19"/>
  </si>
  <si>
    <t>DH</t>
    <phoneticPr fontId="2"/>
  </si>
  <si>
    <t>氏　　名</t>
    <rPh sb="0" eb="1">
      <t>フ　リ　ガ　ナ</t>
    </rPh>
    <phoneticPr fontId="13"/>
  </si>
  <si>
    <t>フ リ ガ ナ</t>
    <phoneticPr fontId="13"/>
  </si>
  <si>
    <t>フ リ ガ ナ</t>
    <phoneticPr fontId="2"/>
  </si>
  <si>
    <t>戸塚区少年野球連盟中央ブロック</t>
    <phoneticPr fontId="2"/>
  </si>
  <si>
    <t>氏    名</t>
    <rPh sb="0" eb="1">
      <t>シ</t>
    </rPh>
    <rPh sb="5" eb="6">
      <t>メイ</t>
    </rPh>
    <phoneticPr fontId="13"/>
  </si>
  <si>
    <t>ダブル登録</t>
    <rPh sb="3" eb="5">
      <t>トウロク</t>
    </rPh>
    <phoneticPr fontId="2"/>
  </si>
  <si>
    <t>○</t>
    <phoneticPr fontId="2"/>
  </si>
  <si>
    <t>1塁側</t>
    <rPh sb="1" eb="2">
      <t>ルイ</t>
    </rPh>
    <rPh sb="2" eb="3">
      <t>ガワ</t>
    </rPh>
    <phoneticPr fontId="13"/>
  </si>
  <si>
    <t>3塁側</t>
    <rPh sb="1" eb="2">
      <t>ルイ</t>
    </rPh>
    <rPh sb="2" eb="3">
      <t>ガワ</t>
    </rPh>
    <phoneticPr fontId="13"/>
  </si>
  <si>
    <t>※ダブル登録の禁止事項：【高学年】→ジュニア以外、【新人・ジュニア】→設定なし</t>
    <rPh sb="4" eb="6">
      <t>トウロク</t>
    </rPh>
    <rPh sb="7" eb="9">
      <t>キンシ</t>
    </rPh>
    <rPh sb="9" eb="11">
      <t>ジコウ</t>
    </rPh>
    <rPh sb="13" eb="16">
      <t>コウガクネン</t>
    </rPh>
    <rPh sb="22" eb="24">
      <t>イガイ</t>
    </rPh>
    <rPh sb="26" eb="28">
      <t>シンジン</t>
    </rPh>
    <rPh sb="35" eb="37">
      <t>セッテイ</t>
    </rPh>
    <phoneticPr fontId="2"/>
  </si>
  <si>
    <t>トレーナー（有資格者）</t>
    <rPh sb="6" eb="10">
      <t>ユウシカク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</si>
</sst>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&quot;-&quot;0000"/>
    <numFmt numFmtId="177" formatCode="000&quot;-&quot;0000&quot;-&quot;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明朝"/>
      <family val="1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u/>
      <sz val="18"/>
      <name val="Meiryo UI"/>
      <family val="3"/>
      <charset val="128"/>
    </font>
    <font>
      <u/>
      <sz val="12"/>
      <name val="Meiryo UI"/>
      <family val="3"/>
      <charset val="128"/>
    </font>
    <font>
      <u/>
      <sz val="14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0" tint="-0.14999847407452621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sz val="10"/>
      <color theme="0" tint="-0.14999847407452621"/>
      <name val="Meiryo UI"/>
      <family val="3"/>
      <charset val="128"/>
    </font>
    <font>
      <sz val="12"/>
      <color theme="0" tint="-0.14999847407452621"/>
      <name val="Meiryo UI"/>
      <family val="3"/>
      <charset val="128"/>
    </font>
    <font>
      <u/>
      <sz val="2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18" fillId="0" borderId="0"/>
  </cellStyleXfs>
  <cellXfs count="186">
    <xf numFmtId="0" fontId="0" fillId="0" borderId="0" xfId="0">
      <alignment vertical="center"/>
    </xf>
    <xf numFmtId="0" fontId="12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12" xfId="0" applyFont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2" fillId="3" borderId="9" xfId="3" applyFont="1" applyFill="1" applyBorder="1" applyAlignment="1">
      <alignment horizontal="center" vertical="center"/>
    </xf>
    <xf numFmtId="0" fontId="12" fillId="0" borderId="0" xfId="2" applyFont="1" applyAlignment="1">
      <alignment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2" fillId="0" borderId="4" xfId="2" applyFont="1" applyBorder="1" applyAlignment="1" applyProtection="1">
      <alignment horizontal="center" vertical="center" shrinkToFit="1"/>
      <protection locked="0"/>
    </xf>
    <xf numFmtId="0" fontId="12" fillId="0" borderId="4" xfId="2" applyFont="1" applyBorder="1" applyAlignment="1" applyProtection="1">
      <alignment vertical="center" shrinkToFit="1"/>
      <protection locked="0"/>
    </xf>
    <xf numFmtId="0" fontId="11" fillId="0" borderId="11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14" fillId="0" borderId="11" xfId="2" applyFont="1" applyBorder="1" applyAlignment="1">
      <alignment vertical="center" shrinkToFit="1"/>
    </xf>
    <xf numFmtId="0" fontId="12" fillId="0" borderId="11" xfId="2" applyFont="1" applyBorder="1" applyAlignment="1">
      <alignment horizontal="center" vertical="center" shrinkToFit="1"/>
    </xf>
    <xf numFmtId="0" fontId="11" fillId="0" borderId="11" xfId="2" applyFont="1" applyBorder="1" applyAlignment="1" applyProtection="1">
      <alignment horizontal="center" vertical="center" shrinkToFit="1"/>
      <protection locked="0"/>
    </xf>
    <xf numFmtId="0" fontId="23" fillId="0" borderId="11" xfId="2" applyFont="1" applyBorder="1" applyAlignment="1" applyProtection="1">
      <alignment horizontal="center" vertical="center" shrinkToFit="1"/>
      <protection locked="0"/>
    </xf>
    <xf numFmtId="0" fontId="17" fillId="0" borderId="11" xfId="2" applyFont="1" applyBorder="1" applyAlignment="1" applyProtection="1">
      <alignment horizontal="center" vertical="center" shrinkToFit="1"/>
      <protection locked="0"/>
    </xf>
    <xf numFmtId="0" fontId="12" fillId="0" borderId="11" xfId="2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4" fillId="0" borderId="0" xfId="2" applyFont="1" applyAlignment="1" applyProtection="1">
      <alignment horizontal="center" vertical="center" shrinkToFit="1"/>
      <protection locked="0"/>
    </xf>
    <xf numFmtId="0" fontId="12" fillId="0" borderId="0" xfId="2" applyFont="1" applyAlignment="1">
      <alignment horizontal="center" vertical="center" shrinkToFit="1"/>
    </xf>
    <xf numFmtId="0" fontId="11" fillId="0" borderId="0" xfId="2" applyFont="1" applyAlignment="1" applyProtection="1">
      <alignment horizontal="center" vertical="center" shrinkToFit="1"/>
      <protection locked="0"/>
    </xf>
    <xf numFmtId="0" fontId="23" fillId="0" borderId="0" xfId="2" applyFont="1" applyAlignment="1" applyProtection="1">
      <alignment horizontal="center" vertical="center" shrinkToFit="1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horizontal="center" vertical="center" shrinkToFit="1"/>
      <protection locked="0"/>
    </xf>
    <xf numFmtId="0" fontId="17" fillId="0" borderId="0" xfId="2" applyFont="1" applyAlignment="1">
      <alignment vertical="center" shrinkToFit="1"/>
    </xf>
    <xf numFmtId="0" fontId="12" fillId="0" borderId="8" xfId="2" applyFont="1" applyBorder="1" applyAlignment="1">
      <alignment vertical="center" shrinkToFit="1"/>
    </xf>
    <xf numFmtId="0" fontId="15" fillId="0" borderId="8" xfId="2" applyFont="1" applyBorder="1" applyAlignment="1">
      <alignment vertical="center" shrinkToFit="1"/>
    </xf>
    <xf numFmtId="0" fontId="14" fillId="0" borderId="8" xfId="2" applyFont="1" applyBorder="1" applyAlignment="1">
      <alignment vertical="center" shrinkToFit="1"/>
    </xf>
    <xf numFmtId="0" fontId="11" fillId="0" borderId="8" xfId="2" applyFont="1" applyBorder="1" applyAlignment="1">
      <alignment vertical="center" shrinkToFit="1"/>
    </xf>
    <xf numFmtId="0" fontId="12" fillId="2" borderId="1" xfId="2" applyFont="1" applyFill="1" applyBorder="1" applyAlignment="1">
      <alignment horizontal="center" vertical="center" shrinkToFit="1"/>
    </xf>
    <xf numFmtId="0" fontId="12" fillId="2" borderId="9" xfId="2" applyFont="1" applyFill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23" fillId="0" borderId="8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12" fillId="0" borderId="4" xfId="2" applyFont="1" applyBorder="1" applyAlignment="1">
      <alignment vertical="center" shrinkToFit="1"/>
    </xf>
    <xf numFmtId="0" fontId="12" fillId="3" borderId="12" xfId="3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5" fillId="0" borderId="0" xfId="2" applyFont="1" applyAlignment="1">
      <alignment vertical="center" shrinkToFit="1"/>
    </xf>
    <xf numFmtId="0" fontId="17" fillId="0" borderId="0" xfId="2" applyFont="1" applyAlignment="1">
      <alignment horizontal="center" vertical="center" shrinkToFit="1"/>
    </xf>
    <xf numFmtId="0" fontId="11" fillId="0" borderId="8" xfId="2" applyFont="1" applyBorder="1" applyAlignment="1" applyProtection="1">
      <alignment vertical="center" shrinkToFit="1"/>
      <protection locked="0"/>
    </xf>
    <xf numFmtId="0" fontId="14" fillId="0" borderId="0" xfId="2" applyFont="1" applyAlignment="1">
      <alignment horizontal="center" vertical="center" shrinkToFit="1"/>
    </xf>
    <xf numFmtId="0" fontId="14" fillId="0" borderId="5" xfId="2" applyFont="1" applyBorder="1" applyAlignment="1">
      <alignment vertical="center" shrinkToFit="1"/>
    </xf>
    <xf numFmtId="0" fontId="11" fillId="0" borderId="6" xfId="2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14" fontId="21" fillId="0" borderId="0" xfId="0" applyNumberFormat="1" applyFont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 shrinkToFit="1"/>
    </xf>
    <xf numFmtId="176" fontId="7" fillId="0" borderId="14" xfId="0" applyNumberFormat="1" applyFont="1" applyBorder="1" applyAlignment="1">
      <alignment horizontal="left" vertical="center"/>
    </xf>
    <xf numFmtId="176" fontId="7" fillId="0" borderId="13" xfId="0" applyNumberFormat="1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16" fillId="2" borderId="12" xfId="2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shrinkToFit="1"/>
    </xf>
    <xf numFmtId="0" fontId="16" fillId="2" borderId="14" xfId="2" applyFont="1" applyFill="1" applyBorder="1" applyAlignment="1">
      <alignment horizontal="center" vertical="center" shrinkToFit="1"/>
    </xf>
    <xf numFmtId="0" fontId="12" fillId="2" borderId="12" xfId="2" applyFont="1" applyFill="1" applyBorder="1" applyAlignment="1">
      <alignment horizontal="center" vertical="center" shrinkToFit="1"/>
    </xf>
    <xf numFmtId="0" fontId="12" fillId="2" borderId="14" xfId="2" applyFont="1" applyFill="1" applyBorder="1" applyAlignment="1">
      <alignment horizontal="center" vertical="center" shrinkToFit="1"/>
    </xf>
    <xf numFmtId="0" fontId="12" fillId="2" borderId="13" xfId="2" applyFont="1" applyFill="1" applyBorder="1" applyAlignment="1">
      <alignment horizontal="center" vertical="center" shrinkToFit="1"/>
    </xf>
    <xf numFmtId="0" fontId="28" fillId="0" borderId="4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28" fillId="0" borderId="8" xfId="2" applyFont="1" applyBorder="1" applyAlignment="1">
      <alignment horizontal="center" vertical="center" shrinkToFit="1"/>
    </xf>
    <xf numFmtId="0" fontId="11" fillId="0" borderId="6" xfId="2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2" borderId="12" xfId="2" applyFont="1" applyFill="1" applyBorder="1" applyAlignment="1">
      <alignment horizontal="center" vertical="center" shrinkToFit="1"/>
    </xf>
    <xf numFmtId="0" fontId="11" fillId="2" borderId="14" xfId="2" applyFont="1" applyFill="1" applyBorder="1" applyAlignment="1">
      <alignment horizontal="center" vertical="center" shrinkToFit="1"/>
    </xf>
    <xf numFmtId="0" fontId="11" fillId="2" borderId="13" xfId="2" applyFont="1" applyFill="1" applyBorder="1" applyAlignment="1">
      <alignment horizontal="center" vertical="center" shrinkToFit="1"/>
    </xf>
    <xf numFmtId="0" fontId="11" fillId="0" borderId="14" xfId="2" applyFont="1" applyBorder="1" applyAlignment="1" applyProtection="1">
      <alignment horizontal="center" vertical="center" shrinkToFit="1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9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4" fillId="2" borderId="14" xfId="2" applyFont="1" applyFill="1" applyBorder="1" applyAlignment="1">
      <alignment horizontal="center" vertical="center" shrinkToFit="1"/>
    </xf>
    <xf numFmtId="0" fontId="14" fillId="2" borderId="6" xfId="2" applyFont="1" applyFill="1" applyBorder="1" applyAlignment="1">
      <alignment horizontal="center" vertical="center" shrinkToFit="1"/>
    </xf>
    <xf numFmtId="0" fontId="14" fillId="2" borderId="7" xfId="2" applyFont="1" applyFill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7" xfId="2" applyFont="1" applyBorder="1" applyAlignment="1" applyProtection="1">
      <alignment horizontal="center" vertical="center" shrinkToFit="1"/>
      <protection locked="0"/>
    </xf>
    <xf numFmtId="0" fontId="11" fillId="0" borderId="15" xfId="2" applyFont="1" applyBorder="1" applyAlignment="1" applyProtection="1">
      <alignment horizontal="center" vertical="center" shrinkToFit="1"/>
      <protection locked="0"/>
    </xf>
    <xf numFmtId="0" fontId="14" fillId="2" borderId="15" xfId="2" applyFont="1" applyFill="1" applyBorder="1" applyAlignment="1">
      <alignment horizontal="center" vertical="center" shrinkToFit="1"/>
    </xf>
    <xf numFmtId="0" fontId="14" fillId="2" borderId="5" xfId="2" applyFont="1" applyFill="1" applyBorder="1" applyAlignment="1">
      <alignment horizontal="center" vertical="center" shrinkToFit="1"/>
    </xf>
    <xf numFmtId="49" fontId="14" fillId="2" borderId="12" xfId="2" applyNumberFormat="1" applyFont="1" applyFill="1" applyBorder="1" applyAlignment="1">
      <alignment horizontal="center" vertical="center" shrinkToFit="1"/>
    </xf>
    <xf numFmtId="49" fontId="14" fillId="2" borderId="13" xfId="2" applyNumberFormat="1" applyFont="1" applyFill="1" applyBorder="1" applyAlignment="1">
      <alignment horizontal="center" vertical="center" shrinkToFit="1"/>
    </xf>
    <xf numFmtId="0" fontId="11" fillId="0" borderId="9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 applyProtection="1">
      <alignment horizontal="center" vertical="center" shrinkToFit="1"/>
      <protection locked="0"/>
    </xf>
    <xf numFmtId="0" fontId="17" fillId="2" borderId="12" xfId="2" applyFont="1" applyFill="1" applyBorder="1" applyAlignment="1">
      <alignment horizontal="center" vertical="center" shrinkToFit="1"/>
    </xf>
    <xf numFmtId="0" fontId="17" fillId="2" borderId="13" xfId="2" applyFont="1" applyFill="1" applyBorder="1" applyAlignment="1">
      <alignment horizontal="center" vertical="center" shrinkToFit="1"/>
    </xf>
    <xf numFmtId="0" fontId="17" fillId="0" borderId="9" xfId="2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1" fillId="0" borderId="3" xfId="2" applyFont="1" applyBorder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horizontal="center" vertical="center" shrinkToFit="1"/>
      <protection locked="0"/>
    </xf>
    <xf numFmtId="0" fontId="12" fillId="2" borderId="10" xfId="2" applyFont="1" applyFill="1" applyBorder="1" applyAlignment="1">
      <alignment horizontal="center" vertical="center" shrinkToFit="1"/>
    </xf>
    <xf numFmtId="0" fontId="12" fillId="2" borderId="15" xfId="2" applyFont="1" applyFill="1" applyBorder="1" applyAlignment="1">
      <alignment horizontal="center" vertical="center" shrinkToFit="1"/>
    </xf>
    <xf numFmtId="0" fontId="14" fillId="2" borderId="13" xfId="2" applyFont="1" applyFill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shrinkToFit="1"/>
    </xf>
    <xf numFmtId="0" fontId="17" fillId="0" borderId="14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2" fillId="0" borderId="12" xfId="2" applyFont="1" applyBorder="1" applyAlignment="1" applyProtection="1">
      <alignment horizontal="center" vertical="center" shrinkToFit="1"/>
      <protection locked="0"/>
    </xf>
    <xf numFmtId="0" fontId="12" fillId="0" borderId="14" xfId="2" applyFont="1" applyBorder="1" applyAlignment="1" applyProtection="1">
      <alignment horizontal="center" vertical="center" shrinkToFit="1"/>
      <protection locked="0"/>
    </xf>
    <xf numFmtId="0" fontId="12" fillId="0" borderId="13" xfId="2" applyFont="1" applyBorder="1" applyAlignment="1" applyProtection="1">
      <alignment horizontal="center" vertical="center" shrinkToFit="1"/>
      <protection locked="0"/>
    </xf>
    <xf numFmtId="0" fontId="12" fillId="0" borderId="12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3" borderId="12" xfId="3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6DF509CF-4A8D-450B-9EF8-7D04EEA8BC4B}"/>
    <cellStyle name="標準 3" xfId="2" xr:uid="{82CDC4ED-28DB-44DB-BDF1-5E8319985CC3}"/>
    <cellStyle name="標準 4" xfId="3" xr:uid="{A3062BA6-1421-4F1A-BCBE-3DAF737FEAD2}"/>
  </cellStyles>
  <dxfs count="12">
    <dxf>
      <font>
        <color rgb="FF9C0006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249555</xdr:colOff>
      <xdr:row>1</xdr:row>
      <xdr:rowOff>125734</xdr:rowOff>
    </xdr:from>
    <xdr:to>
      <xdr:col>19</xdr:col>
      <xdr:colOff>345495</xdr:colOff>
      <xdr:row>2</xdr:row>
      <xdr:rowOff>286846</xdr:rowOff>
    </xdr:to>
    <xdr:pic>
      <xdr:nvPicPr>
        <xdr:cNvPr id="3" name="図 2" descr="ロゴ, 会社名&#10;&#10;自動的に生成された説明">
          <a:extLst>
            <a:ext uri="{FF2B5EF4-FFF2-40B4-BE49-F238E27FC236}">
              <a16:creationId xmlns:a16="http://schemas.microsoft.com/office/drawing/2014/main" id="{BEF7C5E4-8C50-56B2-1A74-9D194E33C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6815" y="544834"/>
          <a:ext cx="576000" cy="4887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114299</xdr:colOff>
      <xdr:row>1</xdr:row>
      <xdr:rowOff>148589</xdr:rowOff>
    </xdr:from>
    <xdr:to>
      <xdr:col>1</xdr:col>
      <xdr:colOff>407545</xdr:colOff>
      <xdr:row>2</xdr:row>
      <xdr:rowOff>324929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4E6535-8037-49AB-8ED8-C732E23F1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99" y="567689"/>
          <a:ext cx="704726" cy="50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249555</xdr:colOff>
      <xdr:row>1</xdr:row>
      <xdr:rowOff>125734</xdr:rowOff>
    </xdr:from>
    <xdr:to>
      <xdr:col>19</xdr:col>
      <xdr:colOff>345495</xdr:colOff>
      <xdr:row>2</xdr:row>
      <xdr:rowOff>283036</xdr:rowOff>
    </xdr:to>
    <xdr:pic>
      <xdr:nvPicPr>
        <xdr:cNvPr id="2" name="図 1" descr="ロゴ, 会社名&#10;&#10;自動的に生成された説明">
          <a:extLst>
            <a:ext uri="{FF2B5EF4-FFF2-40B4-BE49-F238E27FC236}">
              <a16:creationId xmlns:a16="http://schemas.microsoft.com/office/drawing/2014/main" id="{FC459ED7-E48C-4302-8C9E-60BCD386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6815" y="544834"/>
          <a:ext cx="576000" cy="4887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114299</xdr:colOff>
      <xdr:row>1</xdr:row>
      <xdr:rowOff>148589</xdr:rowOff>
    </xdr:from>
    <xdr:to>
      <xdr:col>1</xdr:col>
      <xdr:colOff>403735</xdr:colOff>
      <xdr:row>2</xdr:row>
      <xdr:rowOff>321119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9013E7-AE1F-4E39-B298-7CBFBB112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99" y="567689"/>
          <a:ext cx="704726" cy="504000"/>
        </a:xfrm>
        <a:prstGeom prst="rect">
          <a:avLst/>
        </a:prstGeom>
      </xdr:spPr>
    </xdr:pic>
    <xdr:clientData/>
  </xdr:twoCellAnchor>
  <xdr:oneCellAnchor>
    <xdr:from>
      <xdr:col>4</xdr:col>
      <xdr:colOff>403861</xdr:colOff>
      <xdr:row>2</xdr:row>
      <xdr:rowOff>433069</xdr:rowOff>
    </xdr:from>
    <xdr:ext cx="3074670" cy="326392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BD3993F-2252-4A08-91CA-AE74E554D421}"/>
            </a:ext>
          </a:extLst>
        </xdr:cNvPr>
        <xdr:cNvSpPr/>
      </xdr:nvSpPr>
      <xdr:spPr>
        <a:xfrm>
          <a:off x="2286001" y="1179829"/>
          <a:ext cx="3074670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★郵便番号は「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-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」なしで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桁の数値を入力してください</a:t>
          </a:r>
        </a:p>
      </xdr:txBody>
    </xdr:sp>
    <xdr:clientData/>
  </xdr:oneCellAnchor>
  <xdr:oneCellAnchor>
    <xdr:from>
      <xdr:col>8</xdr:col>
      <xdr:colOff>398145</xdr:colOff>
      <xdr:row>5</xdr:row>
      <xdr:rowOff>6564</xdr:rowOff>
    </xdr:from>
    <xdr:ext cx="2952750" cy="57234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7168982-089B-4291-8AE4-B4D5114919A8}"/>
            </a:ext>
          </a:extLst>
        </xdr:cNvPr>
        <xdr:cNvSpPr/>
      </xdr:nvSpPr>
      <xdr:spPr>
        <a:xfrm>
          <a:off x="4208145" y="1568664"/>
          <a:ext cx="2952750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★氏名を登録するとフリガナは自動で表示しますが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  違っているのであれば、直接登録してください</a:t>
          </a:r>
        </a:p>
      </xdr:txBody>
    </xdr:sp>
    <xdr:clientData/>
  </xdr:oneCellAnchor>
  <xdr:oneCellAnchor>
    <xdr:from>
      <xdr:col>3</xdr:col>
      <xdr:colOff>443864</xdr:colOff>
      <xdr:row>7</xdr:row>
      <xdr:rowOff>160869</xdr:rowOff>
    </xdr:from>
    <xdr:ext cx="4051935" cy="572345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177B2D1-BE86-4FC1-B55D-B03B1659E8B7}"/>
            </a:ext>
          </a:extLst>
        </xdr:cNvPr>
        <xdr:cNvSpPr/>
      </xdr:nvSpPr>
      <xdr:spPr>
        <a:xfrm>
          <a:off x="1845944" y="2347809"/>
          <a:ext cx="4051935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★公認学童コーチ登録証に記載されている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桁の数値を登録してください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代表、監督、ナンバーコーチの何方かの方の保有が必須です</a:t>
          </a:r>
        </a:p>
      </xdr:txBody>
    </xdr:sp>
    <xdr:clientData/>
  </xdr:oneCellAnchor>
  <xdr:oneCellAnchor>
    <xdr:from>
      <xdr:col>1</xdr:col>
      <xdr:colOff>411480</xdr:colOff>
      <xdr:row>13</xdr:row>
      <xdr:rowOff>39369</xdr:rowOff>
    </xdr:from>
    <xdr:ext cx="3973829" cy="326392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CAD9874-ED8F-40AF-9FE3-D7D316687F90}"/>
            </a:ext>
          </a:extLst>
        </xdr:cNvPr>
        <xdr:cNvSpPr/>
      </xdr:nvSpPr>
      <xdr:spPr>
        <a:xfrm>
          <a:off x="868680" y="3887469"/>
          <a:ext cx="3973829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★ダブル登録している選手の場合、プルダウンで「○」を指定してください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</xdr:col>
      <xdr:colOff>350520</xdr:colOff>
      <xdr:row>16</xdr:row>
      <xdr:rowOff>272415</xdr:rowOff>
    </xdr:from>
    <xdr:ext cx="2952750" cy="572345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1108479-19CA-444F-9245-218E49B5D7D9}"/>
            </a:ext>
          </a:extLst>
        </xdr:cNvPr>
        <xdr:cNvSpPr/>
      </xdr:nvSpPr>
      <xdr:spPr>
        <a:xfrm>
          <a:off x="1752600" y="4852035"/>
          <a:ext cx="2952750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★氏名を登録するとフリガナは自動で表示しますが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  違っているのであれば、直接登録してください</a:t>
          </a:r>
        </a:p>
      </xdr:txBody>
    </xdr:sp>
    <xdr:clientData/>
  </xdr:oneCellAnchor>
  <xdr:oneCellAnchor>
    <xdr:from>
      <xdr:col>10</xdr:col>
      <xdr:colOff>316230</xdr:colOff>
      <xdr:row>16</xdr:row>
      <xdr:rowOff>239608</xdr:rowOff>
    </xdr:from>
    <xdr:ext cx="2682240" cy="57234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7311F10-4605-4405-8037-E4144ADC8961}"/>
            </a:ext>
          </a:extLst>
        </xdr:cNvPr>
        <xdr:cNvSpPr/>
      </xdr:nvSpPr>
      <xdr:spPr>
        <a:xfrm>
          <a:off x="5033010" y="4819228"/>
          <a:ext cx="2682240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★学年は区分ごとに登録する学年が違います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プルダウンで学年を指定してください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142240</xdr:colOff>
      <xdr:row>13</xdr:row>
      <xdr:rowOff>123190</xdr:rowOff>
    </xdr:from>
    <xdr:ext cx="2272664" cy="326392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6908996-64C5-440B-AF02-715CE032914F}"/>
            </a:ext>
          </a:extLst>
        </xdr:cNvPr>
        <xdr:cNvSpPr/>
      </xdr:nvSpPr>
      <xdr:spPr>
        <a:xfrm>
          <a:off x="7219315" y="3980815"/>
          <a:ext cx="2272664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★選手個別の備考の登録は任意です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339089</xdr:colOff>
      <xdr:row>18</xdr:row>
      <xdr:rowOff>374229</xdr:rowOff>
    </xdr:from>
    <xdr:ext cx="2486025" cy="572345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00D297A-F8D1-4169-A99A-AE6850EDAB02}"/>
            </a:ext>
          </a:extLst>
        </xdr:cNvPr>
        <xdr:cNvSpPr/>
      </xdr:nvSpPr>
      <xdr:spPr>
        <a:xfrm>
          <a:off x="339089" y="5715849"/>
          <a:ext cx="2486025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★選手登録は最低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名、最大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名です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登録する選手を登録してください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12</xdr:col>
      <xdr:colOff>13335</xdr:colOff>
      <xdr:row>0</xdr:row>
      <xdr:rowOff>0</xdr:rowOff>
    </xdr:from>
    <xdr:ext cx="2272664" cy="572345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D084050C-FDD1-472C-AC28-063BECB197F4}"/>
            </a:ext>
          </a:extLst>
        </xdr:cNvPr>
        <xdr:cNvSpPr/>
      </xdr:nvSpPr>
      <xdr:spPr>
        <a:xfrm>
          <a:off x="5690235" y="0"/>
          <a:ext cx="2272664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★記入日は当日日付になっています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直接登録可能です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</xdr:col>
      <xdr:colOff>88901</xdr:colOff>
      <xdr:row>10</xdr:row>
      <xdr:rowOff>253685</xdr:rowOff>
    </xdr:from>
    <xdr:ext cx="5147310" cy="455292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D62AFBF-9053-43D2-99B6-96711B62C64B}"/>
            </a:ext>
          </a:extLst>
        </xdr:cNvPr>
        <xdr:cNvSpPr/>
      </xdr:nvSpPr>
      <xdr:spPr>
        <a:xfrm>
          <a:off x="1489076" y="3206435"/>
          <a:ext cx="5147310" cy="4552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600" kern="1200">
              <a:latin typeface="Meiryo UI" panose="020B0604030504040204" pitchFamily="50" charset="-128"/>
              <a:ea typeface="Meiryo UI" panose="020B0604030504040204" pitchFamily="50" charset="-128"/>
            </a:rPr>
            <a:t>★</a:t>
          </a:r>
          <a:r>
            <a:rPr kumimoji="1" lang="en-US" altLang="ja-JP" sz="1600" kern="12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600" kern="1200">
              <a:latin typeface="Meiryo UI" panose="020B0604030504040204" pitchFamily="50" charset="-128"/>
              <a:ea typeface="Meiryo UI" panose="020B0604030504040204" pitchFamily="50" charset="-128"/>
            </a:rPr>
            <a:t>通を印刷して、大会会議</a:t>
          </a:r>
          <a:r>
            <a:rPr kumimoji="1" lang="en-US" altLang="ja-JP" sz="16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600" kern="1200">
              <a:latin typeface="Meiryo UI" panose="020B0604030504040204" pitchFamily="50" charset="-128"/>
              <a:ea typeface="Meiryo UI" panose="020B0604030504040204" pitchFamily="50" charset="-128"/>
            </a:rPr>
            <a:t>抽選会</a:t>
          </a:r>
          <a:r>
            <a:rPr kumimoji="1" lang="en-US" altLang="ja-JP" sz="16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600" kern="1200">
              <a:latin typeface="Meiryo UI" panose="020B0604030504040204" pitchFamily="50" charset="-128"/>
              <a:ea typeface="Meiryo UI" panose="020B0604030504040204" pitchFamily="50" charset="-128"/>
            </a:rPr>
            <a:t>時に提出してください</a:t>
          </a:r>
          <a:endParaRPr kumimoji="1" lang="en-US" altLang="ja-JP" sz="16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68580</xdr:rowOff>
    </xdr:from>
    <xdr:ext cx="3994786" cy="572345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D21E0368-A1A2-4388-9F67-EDBFB291AB6C}"/>
            </a:ext>
          </a:extLst>
        </xdr:cNvPr>
        <xdr:cNvSpPr/>
      </xdr:nvSpPr>
      <xdr:spPr>
        <a:xfrm>
          <a:off x="0" y="68580"/>
          <a:ext cx="3994786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★大会名、チーム名、区分はプルダウンで指定してください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間違っている場合は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マスタ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シートのそれぞれの項目を変更してください</a:t>
          </a:r>
        </a:p>
      </xdr:txBody>
    </xdr:sp>
    <xdr:clientData/>
  </xdr:oneCellAnchor>
  <xdr:oneCellAnchor>
    <xdr:from>
      <xdr:col>0</xdr:col>
      <xdr:colOff>384809</xdr:colOff>
      <xdr:row>20</xdr:row>
      <xdr:rowOff>283845</xdr:rowOff>
    </xdr:from>
    <xdr:ext cx="3379471" cy="326392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A8E21FA6-68B3-44E0-AABD-4191AAA51152}"/>
            </a:ext>
          </a:extLst>
        </xdr:cNvPr>
        <xdr:cNvSpPr/>
      </xdr:nvSpPr>
      <xdr:spPr>
        <a:xfrm>
          <a:off x="384809" y="6387465"/>
          <a:ext cx="3379471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背番号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が重複している場合は、赤くハイライトされます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156209</xdr:colOff>
      <xdr:row>18</xdr:row>
      <xdr:rowOff>336129</xdr:rowOff>
    </xdr:from>
    <xdr:ext cx="4149091" cy="572345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AE72018A-8984-4B4B-9F28-51797A5CD5B5}"/>
            </a:ext>
          </a:extLst>
        </xdr:cNvPr>
        <xdr:cNvSpPr/>
      </xdr:nvSpPr>
      <xdr:spPr>
        <a:xfrm>
          <a:off x="4872989" y="5677749"/>
          <a:ext cx="4149091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★区分が「高学年」でダブル登録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○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したい場合は、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年生以下となります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年生以上の場合は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学年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が赤くハイライトされます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152400</xdr:colOff>
      <xdr:row>21</xdr:row>
      <xdr:rowOff>158964</xdr:rowOff>
    </xdr:from>
    <xdr:ext cx="4122420" cy="572345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35CB4D8-0F0D-4CF4-BE43-99B54DFCA9FD}"/>
            </a:ext>
          </a:extLst>
        </xdr:cNvPr>
        <xdr:cNvSpPr/>
      </xdr:nvSpPr>
      <xdr:spPr>
        <a:xfrm>
          <a:off x="4869180" y="6643584"/>
          <a:ext cx="4122420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★区分が「新人」、「ジュニア」の場合は、ダブル登録はできません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  ダブル登録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○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を設定した場合は、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学年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が赤くハイライトされます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14</xdr:col>
      <xdr:colOff>409576</xdr:colOff>
      <xdr:row>11</xdr:row>
      <xdr:rowOff>64681</xdr:rowOff>
    </xdr:from>
    <xdr:ext cx="2476499" cy="340438"/>
    <xdr:sp macro="" textlink="">
      <xdr:nvSpPr>
        <xdr:cNvPr id="18" name="吹き出し: 角を丸めた四角形 8">
          <a:extLst>
            <a:ext uri="{FF2B5EF4-FFF2-40B4-BE49-F238E27FC236}">
              <a16:creationId xmlns:a16="http://schemas.microsoft.com/office/drawing/2014/main" id="{A41DD7F5-CC40-034B-93E8-C6C0044766F4}"/>
            </a:ext>
          </a:extLst>
        </xdr:cNvPr>
        <xdr:cNvSpPr/>
      </xdr:nvSpPr>
      <xdr:spPr>
        <a:xfrm>
          <a:off x="7010401" y="3274606"/>
          <a:ext cx="2476499" cy="340438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  <a:cs typeface="Microsoft GothicNeo" panose="020B0503020000020004" pitchFamily="34" charset="-127"/>
            </a:rPr>
            <a:t>★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icrosoft GothicNeo" panose="020B0503020000020004" pitchFamily="34" charset="-127"/>
            </a:rPr>
            <a:t>有資格者がいなければ空欄でよいです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  <a:cs typeface="Microsoft GothicNeo" panose="020B0503020000020004" pitchFamily="34" charset="-127"/>
          </a:endParaRPr>
        </a:p>
      </xdr:txBody>
    </xdr:sp>
    <xdr:clientData/>
  </xdr:oneCellAnchor>
  <xdr:oneCellAnchor>
    <xdr:from>
      <xdr:col>3</xdr:col>
      <xdr:colOff>369570</xdr:colOff>
      <xdr:row>42</xdr:row>
      <xdr:rowOff>114300</xdr:rowOff>
    </xdr:from>
    <xdr:ext cx="1773555" cy="326392"/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A950525D-3241-4FDB-AD39-14F625B2D63A}"/>
            </a:ext>
          </a:extLst>
        </xdr:cNvPr>
        <xdr:cNvSpPr/>
      </xdr:nvSpPr>
      <xdr:spPr>
        <a:xfrm>
          <a:off x="1769745" y="14544675"/>
          <a:ext cx="1773555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★備考欄の登録は任意です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92708</xdr:colOff>
      <xdr:row>0</xdr:row>
      <xdr:rowOff>171453</xdr:rowOff>
    </xdr:from>
    <xdr:to>
      <xdr:col>3</xdr:col>
      <xdr:colOff>55298</xdr:colOff>
      <xdr:row>1</xdr:row>
      <xdr:rowOff>223890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1C3E08-C5EE-4187-8F89-42DEB0026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8" y="171453"/>
          <a:ext cx="583620" cy="425817"/>
        </a:xfrm>
        <a:prstGeom prst="rect">
          <a:avLst/>
        </a:prstGeom>
      </xdr:spPr>
    </xdr:pic>
    <xdr:clientData/>
  </xdr:twoCellAnchor>
  <xdr:twoCellAnchor editAs="oneCell">
    <xdr:from>
      <xdr:col>16</xdr:col>
      <xdr:colOff>91440</xdr:colOff>
      <xdr:row>0</xdr:row>
      <xdr:rowOff>93345</xdr:rowOff>
    </xdr:from>
    <xdr:to>
      <xdr:col>19</xdr:col>
      <xdr:colOff>36885</xdr:colOff>
      <xdr:row>1</xdr:row>
      <xdr:rowOff>189687</xdr:rowOff>
    </xdr:to>
    <xdr:pic>
      <xdr:nvPicPr>
        <xdr:cNvPr id="3" name="図 2" descr="ロゴ, 会社名&#10;&#10;自動的に生成された説明">
          <a:extLst>
            <a:ext uri="{FF2B5EF4-FFF2-40B4-BE49-F238E27FC236}">
              <a16:creationId xmlns:a16="http://schemas.microsoft.com/office/drawing/2014/main" id="{34972887-0DFA-47A0-92BB-5B7A93FF8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93345"/>
          <a:ext cx="574095" cy="4582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152400</xdr:colOff>
      <xdr:row>0</xdr:row>
      <xdr:rowOff>125733</xdr:rowOff>
    </xdr:from>
    <xdr:to>
      <xdr:col>25</xdr:col>
      <xdr:colOff>94035</xdr:colOff>
      <xdr:row>1</xdr:row>
      <xdr:rowOff>185790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649B58B-B08B-4D15-B678-3E0D2833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125733"/>
          <a:ext cx="579810" cy="425817"/>
        </a:xfrm>
        <a:prstGeom prst="rect">
          <a:avLst/>
        </a:prstGeom>
      </xdr:spPr>
    </xdr:pic>
    <xdr:clientData/>
  </xdr:twoCellAnchor>
  <xdr:twoCellAnchor editAs="oneCell">
    <xdr:from>
      <xdr:col>38</xdr:col>
      <xdr:colOff>145417</xdr:colOff>
      <xdr:row>0</xdr:row>
      <xdr:rowOff>131444</xdr:rowOff>
    </xdr:from>
    <xdr:to>
      <xdr:col>41</xdr:col>
      <xdr:colOff>93832</xdr:colOff>
      <xdr:row>1</xdr:row>
      <xdr:rowOff>206639</xdr:rowOff>
    </xdr:to>
    <xdr:pic>
      <xdr:nvPicPr>
        <xdr:cNvPr id="11" name="図 10" descr="ロゴ, 会社名&#10;&#10;自動的に生成された説明">
          <a:extLst>
            <a:ext uri="{FF2B5EF4-FFF2-40B4-BE49-F238E27FC236}">
              <a16:creationId xmlns:a16="http://schemas.microsoft.com/office/drawing/2014/main" id="{8A0F2D2B-9C88-4172-8D7F-D6B9064BB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4067" y="131444"/>
          <a:ext cx="586590" cy="4409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44</xdr:col>
      <xdr:colOff>92708</xdr:colOff>
      <xdr:row>0</xdr:row>
      <xdr:rowOff>171453</xdr:rowOff>
    </xdr:from>
    <xdr:ext cx="648390" cy="418197"/>
    <xdr:pic>
      <xdr:nvPicPr>
        <xdr:cNvPr id="4" name="図 3">
          <a:extLst>
            <a:ext uri="{FF2B5EF4-FFF2-40B4-BE49-F238E27FC236}">
              <a16:creationId xmlns:a16="http://schemas.microsoft.com/office/drawing/2014/main" id="{F5DAE41C-71E2-CF4A-BBAF-5CC1619E8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8" y="171453"/>
          <a:ext cx="648390" cy="418197"/>
        </a:xfrm>
        <a:prstGeom prst="rect">
          <a:avLst/>
        </a:prstGeom>
      </xdr:spPr>
    </xdr:pic>
    <xdr:clientData/>
  </xdr:oneCellAnchor>
  <xdr:oneCellAnchor>
    <xdr:from>
      <xdr:col>60</xdr:col>
      <xdr:colOff>91440</xdr:colOff>
      <xdr:row>0</xdr:row>
      <xdr:rowOff>93345</xdr:rowOff>
    </xdr:from>
    <xdr:ext cx="631245" cy="462102"/>
    <xdr:pic>
      <xdr:nvPicPr>
        <xdr:cNvPr id="5" name="図 4" descr="ロゴ, 会社名&#10;&#10;自動的に生成された説明">
          <a:extLst>
            <a:ext uri="{FF2B5EF4-FFF2-40B4-BE49-F238E27FC236}">
              <a16:creationId xmlns:a16="http://schemas.microsoft.com/office/drawing/2014/main" id="{C3F45861-3EFB-EE44-8E7D-E0F19BE3C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93345"/>
          <a:ext cx="631245" cy="46210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66</xdr:col>
      <xdr:colOff>152400</xdr:colOff>
      <xdr:row>0</xdr:row>
      <xdr:rowOff>125733</xdr:rowOff>
    </xdr:from>
    <xdr:ext cx="627435" cy="425817"/>
    <xdr:pic>
      <xdr:nvPicPr>
        <xdr:cNvPr id="6" name="図 5">
          <a:extLst>
            <a:ext uri="{FF2B5EF4-FFF2-40B4-BE49-F238E27FC236}">
              <a16:creationId xmlns:a16="http://schemas.microsoft.com/office/drawing/2014/main" id="{4068DF98-AADB-2B47-A4A6-9D6F2A97B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125733"/>
          <a:ext cx="627435" cy="425817"/>
        </a:xfrm>
        <a:prstGeom prst="rect">
          <a:avLst/>
        </a:prstGeom>
      </xdr:spPr>
    </xdr:pic>
    <xdr:clientData/>
  </xdr:oneCellAnchor>
  <xdr:oneCellAnchor>
    <xdr:from>
      <xdr:col>82</xdr:col>
      <xdr:colOff>145417</xdr:colOff>
      <xdr:row>0</xdr:row>
      <xdr:rowOff>131444</xdr:rowOff>
    </xdr:from>
    <xdr:ext cx="634215" cy="440955"/>
    <xdr:pic>
      <xdr:nvPicPr>
        <xdr:cNvPr id="7" name="図 6" descr="ロゴ, 会社名&#10;&#10;自動的に生成された説明">
          <a:extLst>
            <a:ext uri="{FF2B5EF4-FFF2-40B4-BE49-F238E27FC236}">
              <a16:creationId xmlns:a16="http://schemas.microsoft.com/office/drawing/2014/main" id="{C5A55070-0DB0-CF41-8183-7E168FAF6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917" y="131444"/>
          <a:ext cx="6342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152400</xdr:colOff>
      <xdr:row>0</xdr:row>
      <xdr:rowOff>125733</xdr:rowOff>
    </xdr:from>
    <xdr:ext cx="627435" cy="425817"/>
    <xdr:pic>
      <xdr:nvPicPr>
        <xdr:cNvPr id="8" name="図 7">
          <a:extLst>
            <a:ext uri="{FF2B5EF4-FFF2-40B4-BE49-F238E27FC236}">
              <a16:creationId xmlns:a16="http://schemas.microsoft.com/office/drawing/2014/main" id="{7772220A-2F27-3D42-A709-EDFA2C401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125733"/>
          <a:ext cx="627435" cy="425817"/>
        </a:xfrm>
        <a:prstGeom prst="rect">
          <a:avLst/>
        </a:prstGeom>
      </xdr:spPr>
    </xdr:pic>
    <xdr:clientData/>
  </xdr:oneCellAnchor>
  <xdr:oneCellAnchor>
    <xdr:from>
      <xdr:col>16</xdr:col>
      <xdr:colOff>145417</xdr:colOff>
      <xdr:row>0</xdr:row>
      <xdr:rowOff>131444</xdr:rowOff>
    </xdr:from>
    <xdr:ext cx="634215" cy="440955"/>
    <xdr:pic>
      <xdr:nvPicPr>
        <xdr:cNvPr id="9" name="図 8" descr="ロゴ, 会社名&#10;&#10;自動的に生成された説明">
          <a:extLst>
            <a:ext uri="{FF2B5EF4-FFF2-40B4-BE49-F238E27FC236}">
              <a16:creationId xmlns:a16="http://schemas.microsoft.com/office/drawing/2014/main" id="{2818FAB6-71FD-7942-9559-50145CEDF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917" y="131444"/>
          <a:ext cx="6342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152400</xdr:colOff>
      <xdr:row>0</xdr:row>
      <xdr:rowOff>125733</xdr:rowOff>
    </xdr:from>
    <xdr:ext cx="627435" cy="425817"/>
    <xdr:pic>
      <xdr:nvPicPr>
        <xdr:cNvPr id="16" name="図 15">
          <a:extLst>
            <a:ext uri="{FF2B5EF4-FFF2-40B4-BE49-F238E27FC236}">
              <a16:creationId xmlns:a16="http://schemas.microsoft.com/office/drawing/2014/main" id="{39F57D01-2158-2440-AAC5-F176D6CD5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125733"/>
          <a:ext cx="627435" cy="425817"/>
        </a:xfrm>
        <a:prstGeom prst="rect">
          <a:avLst/>
        </a:prstGeom>
      </xdr:spPr>
    </xdr:pic>
    <xdr:clientData/>
  </xdr:oneCellAnchor>
  <xdr:oneCellAnchor>
    <xdr:from>
      <xdr:col>16</xdr:col>
      <xdr:colOff>145417</xdr:colOff>
      <xdr:row>0</xdr:row>
      <xdr:rowOff>131444</xdr:rowOff>
    </xdr:from>
    <xdr:ext cx="634215" cy="440955"/>
    <xdr:pic>
      <xdr:nvPicPr>
        <xdr:cNvPr id="17" name="図 16" descr="ロゴ, 会社名&#10;&#10;自動的に生成された説明">
          <a:extLst>
            <a:ext uri="{FF2B5EF4-FFF2-40B4-BE49-F238E27FC236}">
              <a16:creationId xmlns:a16="http://schemas.microsoft.com/office/drawing/2014/main" id="{27B37B96-D3A8-354C-9010-1E0160CA6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917" y="131444"/>
          <a:ext cx="6342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44</xdr:col>
      <xdr:colOff>152400</xdr:colOff>
      <xdr:row>0</xdr:row>
      <xdr:rowOff>125733</xdr:rowOff>
    </xdr:from>
    <xdr:ext cx="652835" cy="425817"/>
    <xdr:pic>
      <xdr:nvPicPr>
        <xdr:cNvPr id="18" name="図 17">
          <a:extLst>
            <a:ext uri="{FF2B5EF4-FFF2-40B4-BE49-F238E27FC236}">
              <a16:creationId xmlns:a16="http://schemas.microsoft.com/office/drawing/2014/main" id="{E2BEDDC7-6287-DA43-9BAD-B440E3EF9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0400" y="125733"/>
          <a:ext cx="652835" cy="425817"/>
        </a:xfrm>
        <a:prstGeom prst="rect">
          <a:avLst/>
        </a:prstGeom>
      </xdr:spPr>
    </xdr:pic>
    <xdr:clientData/>
  </xdr:oneCellAnchor>
  <xdr:oneCellAnchor>
    <xdr:from>
      <xdr:col>60</xdr:col>
      <xdr:colOff>145417</xdr:colOff>
      <xdr:row>0</xdr:row>
      <xdr:rowOff>131444</xdr:rowOff>
    </xdr:from>
    <xdr:ext cx="659615" cy="440955"/>
    <xdr:pic>
      <xdr:nvPicPr>
        <xdr:cNvPr id="19" name="図 18" descr="ロゴ, 会社名&#10;&#10;自動的に生成された説明">
          <a:extLst>
            <a:ext uri="{FF2B5EF4-FFF2-40B4-BE49-F238E27FC236}">
              <a16:creationId xmlns:a16="http://schemas.microsoft.com/office/drawing/2014/main" id="{D3DC47F3-DF68-EB4D-9F61-D202D980F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484" y="131444"/>
          <a:ext cx="659615" cy="4409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92708</xdr:colOff>
      <xdr:row>0</xdr:row>
      <xdr:rowOff>171453</xdr:rowOff>
    </xdr:from>
    <xdr:to>
      <xdr:col>3</xdr:col>
      <xdr:colOff>55298</xdr:colOff>
      <xdr:row>1</xdr:row>
      <xdr:rowOff>223890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C1EE45-1C7B-4ED4-8B67-0DC68DA83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8" y="171453"/>
          <a:ext cx="579810" cy="418197"/>
        </a:xfrm>
        <a:prstGeom prst="rect">
          <a:avLst/>
        </a:prstGeom>
      </xdr:spPr>
    </xdr:pic>
    <xdr:clientData/>
  </xdr:twoCellAnchor>
  <xdr:twoCellAnchor editAs="oneCell">
    <xdr:from>
      <xdr:col>16</xdr:col>
      <xdr:colOff>91440</xdr:colOff>
      <xdr:row>0</xdr:row>
      <xdr:rowOff>93345</xdr:rowOff>
    </xdr:from>
    <xdr:to>
      <xdr:col>19</xdr:col>
      <xdr:colOff>36885</xdr:colOff>
      <xdr:row>1</xdr:row>
      <xdr:rowOff>189687</xdr:rowOff>
    </xdr:to>
    <xdr:pic>
      <xdr:nvPicPr>
        <xdr:cNvPr id="3" name="図 2" descr="ロゴ, 会社名&#10;&#10;自動的に生成された説明">
          <a:extLst>
            <a:ext uri="{FF2B5EF4-FFF2-40B4-BE49-F238E27FC236}">
              <a16:creationId xmlns:a16="http://schemas.microsoft.com/office/drawing/2014/main" id="{AC07C004-496D-4224-86E2-0AD0123D9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0" y="93345"/>
          <a:ext cx="562665" cy="4621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152400</xdr:colOff>
      <xdr:row>0</xdr:row>
      <xdr:rowOff>125733</xdr:rowOff>
    </xdr:from>
    <xdr:to>
      <xdr:col>25</xdr:col>
      <xdr:colOff>94035</xdr:colOff>
      <xdr:row>1</xdr:row>
      <xdr:rowOff>185790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F58D68-EDBA-472D-888C-18800A8FE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0640" y="125733"/>
          <a:ext cx="558855" cy="425817"/>
        </a:xfrm>
        <a:prstGeom prst="rect">
          <a:avLst/>
        </a:prstGeom>
      </xdr:spPr>
    </xdr:pic>
    <xdr:clientData/>
  </xdr:twoCellAnchor>
  <xdr:twoCellAnchor editAs="oneCell">
    <xdr:from>
      <xdr:col>38</xdr:col>
      <xdr:colOff>145417</xdr:colOff>
      <xdr:row>0</xdr:row>
      <xdr:rowOff>131444</xdr:rowOff>
    </xdr:from>
    <xdr:to>
      <xdr:col>41</xdr:col>
      <xdr:colOff>93832</xdr:colOff>
      <xdr:row>1</xdr:row>
      <xdr:rowOff>206639</xdr:rowOff>
    </xdr:to>
    <xdr:pic>
      <xdr:nvPicPr>
        <xdr:cNvPr id="5" name="図 4" descr="ロゴ, 会社名&#10;&#10;自動的に生成された説明">
          <a:extLst>
            <a:ext uri="{FF2B5EF4-FFF2-40B4-BE49-F238E27FC236}">
              <a16:creationId xmlns:a16="http://schemas.microsoft.com/office/drawing/2014/main" id="{26A8E4DA-9B3F-452E-B09A-91E87554B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5497" y="131444"/>
          <a:ext cx="565635" cy="4409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44</xdr:col>
      <xdr:colOff>92708</xdr:colOff>
      <xdr:row>0</xdr:row>
      <xdr:rowOff>171453</xdr:rowOff>
    </xdr:from>
    <xdr:ext cx="648390" cy="418197"/>
    <xdr:pic>
      <xdr:nvPicPr>
        <xdr:cNvPr id="6" name="図 5">
          <a:extLst>
            <a:ext uri="{FF2B5EF4-FFF2-40B4-BE49-F238E27FC236}">
              <a16:creationId xmlns:a16="http://schemas.microsoft.com/office/drawing/2014/main" id="{09548BAC-7991-4565-AB96-FFC3A5B5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1568" y="171453"/>
          <a:ext cx="648390" cy="418197"/>
        </a:xfrm>
        <a:prstGeom prst="rect">
          <a:avLst/>
        </a:prstGeom>
      </xdr:spPr>
    </xdr:pic>
    <xdr:clientData/>
  </xdr:oneCellAnchor>
  <xdr:oneCellAnchor>
    <xdr:from>
      <xdr:col>60</xdr:col>
      <xdr:colOff>91440</xdr:colOff>
      <xdr:row>0</xdr:row>
      <xdr:rowOff>93345</xdr:rowOff>
    </xdr:from>
    <xdr:ext cx="631245" cy="462102"/>
    <xdr:pic>
      <xdr:nvPicPr>
        <xdr:cNvPr id="7" name="図 6" descr="ロゴ, 会社名&#10;&#10;自動的に生成された説明">
          <a:extLst>
            <a:ext uri="{FF2B5EF4-FFF2-40B4-BE49-F238E27FC236}">
              <a16:creationId xmlns:a16="http://schemas.microsoft.com/office/drawing/2014/main" id="{3EE9BA87-04C1-4553-A64C-A204E64A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2140" y="93345"/>
          <a:ext cx="631245" cy="46210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66</xdr:col>
      <xdr:colOff>152400</xdr:colOff>
      <xdr:row>0</xdr:row>
      <xdr:rowOff>125733</xdr:rowOff>
    </xdr:from>
    <xdr:ext cx="627435" cy="425817"/>
    <xdr:pic>
      <xdr:nvPicPr>
        <xdr:cNvPr id="8" name="図 7">
          <a:extLst>
            <a:ext uri="{FF2B5EF4-FFF2-40B4-BE49-F238E27FC236}">
              <a16:creationId xmlns:a16="http://schemas.microsoft.com/office/drawing/2014/main" id="{7521AC41-D46F-43A4-9217-FD9A76623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1880" y="125733"/>
          <a:ext cx="627435" cy="425817"/>
        </a:xfrm>
        <a:prstGeom prst="rect">
          <a:avLst/>
        </a:prstGeom>
      </xdr:spPr>
    </xdr:pic>
    <xdr:clientData/>
  </xdr:oneCellAnchor>
  <xdr:oneCellAnchor>
    <xdr:from>
      <xdr:col>82</xdr:col>
      <xdr:colOff>145417</xdr:colOff>
      <xdr:row>0</xdr:row>
      <xdr:rowOff>131444</xdr:rowOff>
    </xdr:from>
    <xdr:ext cx="634215" cy="440955"/>
    <xdr:pic>
      <xdr:nvPicPr>
        <xdr:cNvPr id="9" name="図 8" descr="ロゴ, 会社名&#10;&#10;自動的に生成された説明">
          <a:extLst>
            <a:ext uri="{FF2B5EF4-FFF2-40B4-BE49-F238E27FC236}">
              <a16:creationId xmlns:a16="http://schemas.microsoft.com/office/drawing/2014/main" id="{0A7546BD-AF39-4215-A468-C6E6D8484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737" y="131444"/>
          <a:ext cx="6342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152400</xdr:colOff>
      <xdr:row>0</xdr:row>
      <xdr:rowOff>125733</xdr:rowOff>
    </xdr:from>
    <xdr:ext cx="627435" cy="425817"/>
    <xdr:pic>
      <xdr:nvPicPr>
        <xdr:cNvPr id="10" name="図 9">
          <a:extLst>
            <a:ext uri="{FF2B5EF4-FFF2-40B4-BE49-F238E27FC236}">
              <a16:creationId xmlns:a16="http://schemas.microsoft.com/office/drawing/2014/main" id="{7350A935-3FB4-4CF7-A4A2-5069015BF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5733"/>
          <a:ext cx="627435" cy="425817"/>
        </a:xfrm>
        <a:prstGeom prst="rect">
          <a:avLst/>
        </a:prstGeom>
      </xdr:spPr>
    </xdr:pic>
    <xdr:clientData/>
  </xdr:oneCellAnchor>
  <xdr:oneCellAnchor>
    <xdr:from>
      <xdr:col>16</xdr:col>
      <xdr:colOff>145417</xdr:colOff>
      <xdr:row>0</xdr:row>
      <xdr:rowOff>131444</xdr:rowOff>
    </xdr:from>
    <xdr:ext cx="634215" cy="440955"/>
    <xdr:pic>
      <xdr:nvPicPr>
        <xdr:cNvPr id="11" name="図 10" descr="ロゴ, 会社名&#10;&#10;自動的に生成された説明">
          <a:extLst>
            <a:ext uri="{FF2B5EF4-FFF2-40B4-BE49-F238E27FC236}">
              <a16:creationId xmlns:a16="http://schemas.microsoft.com/office/drawing/2014/main" id="{022BE303-27AC-4CCE-ACB7-2CA34A49C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7257" y="131444"/>
          <a:ext cx="6342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152400</xdr:colOff>
      <xdr:row>0</xdr:row>
      <xdr:rowOff>125733</xdr:rowOff>
    </xdr:from>
    <xdr:ext cx="627435" cy="425817"/>
    <xdr:pic>
      <xdr:nvPicPr>
        <xdr:cNvPr id="12" name="図 11">
          <a:extLst>
            <a:ext uri="{FF2B5EF4-FFF2-40B4-BE49-F238E27FC236}">
              <a16:creationId xmlns:a16="http://schemas.microsoft.com/office/drawing/2014/main" id="{9D905589-2B42-4AB5-AE4A-A4A428FDD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5733"/>
          <a:ext cx="627435" cy="425817"/>
        </a:xfrm>
        <a:prstGeom prst="rect">
          <a:avLst/>
        </a:prstGeom>
      </xdr:spPr>
    </xdr:pic>
    <xdr:clientData/>
  </xdr:oneCellAnchor>
  <xdr:oneCellAnchor>
    <xdr:from>
      <xdr:col>16</xdr:col>
      <xdr:colOff>145417</xdr:colOff>
      <xdr:row>0</xdr:row>
      <xdr:rowOff>131444</xdr:rowOff>
    </xdr:from>
    <xdr:ext cx="634215" cy="440955"/>
    <xdr:pic>
      <xdr:nvPicPr>
        <xdr:cNvPr id="13" name="図 12" descr="ロゴ, 会社名&#10;&#10;自動的に生成された説明">
          <a:extLst>
            <a:ext uri="{FF2B5EF4-FFF2-40B4-BE49-F238E27FC236}">
              <a16:creationId xmlns:a16="http://schemas.microsoft.com/office/drawing/2014/main" id="{6796C296-9EC4-464C-B59B-83928E464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7257" y="131444"/>
          <a:ext cx="6342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44</xdr:col>
      <xdr:colOff>152400</xdr:colOff>
      <xdr:row>0</xdr:row>
      <xdr:rowOff>125733</xdr:rowOff>
    </xdr:from>
    <xdr:ext cx="652835" cy="425817"/>
    <xdr:pic>
      <xdr:nvPicPr>
        <xdr:cNvPr id="14" name="図 13">
          <a:extLst>
            <a:ext uri="{FF2B5EF4-FFF2-40B4-BE49-F238E27FC236}">
              <a16:creationId xmlns:a16="http://schemas.microsoft.com/office/drawing/2014/main" id="{2F241089-59B4-41B4-95A4-B4F372FD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1260" y="125733"/>
          <a:ext cx="652835" cy="425817"/>
        </a:xfrm>
        <a:prstGeom prst="rect">
          <a:avLst/>
        </a:prstGeom>
      </xdr:spPr>
    </xdr:pic>
    <xdr:clientData/>
  </xdr:oneCellAnchor>
  <xdr:oneCellAnchor>
    <xdr:from>
      <xdr:col>60</xdr:col>
      <xdr:colOff>145417</xdr:colOff>
      <xdr:row>0</xdr:row>
      <xdr:rowOff>131444</xdr:rowOff>
    </xdr:from>
    <xdr:ext cx="659615" cy="440955"/>
    <xdr:pic>
      <xdr:nvPicPr>
        <xdr:cNvPr id="15" name="図 14" descr="ロゴ, 会社名&#10;&#10;自動的に生成された説明">
          <a:extLst>
            <a:ext uri="{FF2B5EF4-FFF2-40B4-BE49-F238E27FC236}">
              <a16:creationId xmlns:a16="http://schemas.microsoft.com/office/drawing/2014/main" id="{16F6035C-52AB-49B0-8E3B-82D4B89A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6117" y="131444"/>
          <a:ext cx="659615" cy="440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0</xdr:colOff>
      <xdr:row>0</xdr:row>
      <xdr:rowOff>0</xdr:rowOff>
    </xdr:from>
    <xdr:ext cx="4886325" cy="14668500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31EC21B0-FC89-4643-B234-09FFFECDE708}"/>
            </a:ext>
          </a:extLst>
        </xdr:cNvPr>
        <xdr:cNvSpPr/>
      </xdr:nvSpPr>
      <xdr:spPr>
        <a:xfrm>
          <a:off x="4917440" y="0"/>
          <a:ext cx="4886325" cy="14668500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noAutofit/>
        </a:bodyPr>
        <a:lstStyle/>
        <a:p>
          <a:pPr algn="l"/>
          <a:r>
            <a:rPr kumimoji="1" lang="ja-JP" altLang="en-US" sz="1200" kern="1200">
              <a:latin typeface="Meiryo UI" panose="020B0604030504040204" pitchFamily="50" charset="-128"/>
              <a:ea typeface="Meiryo UI" panose="020B0604030504040204" pitchFamily="50" charset="-128"/>
            </a:rPr>
            <a:t>★入力不要です</a:t>
          </a:r>
          <a:endParaRPr kumimoji="1" lang="en-US" altLang="ja-JP" sz="12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42</xdr:col>
      <xdr:colOff>513080</xdr:colOff>
      <xdr:row>0</xdr:row>
      <xdr:rowOff>0</xdr:rowOff>
    </xdr:from>
    <xdr:ext cx="4886325" cy="14668500"/>
    <xdr:sp macro="" textlink="">
      <xdr:nvSpPr>
        <xdr:cNvPr id="17" name="吹き出し: 角を丸めた四角形 10">
          <a:extLst>
            <a:ext uri="{FF2B5EF4-FFF2-40B4-BE49-F238E27FC236}">
              <a16:creationId xmlns:a16="http://schemas.microsoft.com/office/drawing/2014/main" id="{FF06F212-3F12-47A4-953A-DC201B4798F1}"/>
            </a:ext>
          </a:extLst>
        </xdr:cNvPr>
        <xdr:cNvSpPr/>
      </xdr:nvSpPr>
      <xdr:spPr>
        <a:xfrm>
          <a:off x="9494520" y="0"/>
          <a:ext cx="4886325" cy="14668500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noAutofit/>
        </a:bodyPr>
        <a:lstStyle/>
        <a:p>
          <a:pPr algn="l"/>
          <a:r>
            <a:rPr kumimoji="1" lang="ja-JP" altLang="en-US" sz="1200" kern="1200">
              <a:latin typeface="Meiryo UI" panose="020B0604030504040204" pitchFamily="50" charset="-128"/>
              <a:ea typeface="Meiryo UI" panose="020B0604030504040204" pitchFamily="50" charset="-128"/>
            </a:rPr>
            <a:t>★入力不要です</a:t>
          </a:r>
          <a:endParaRPr kumimoji="1" lang="en-US" altLang="ja-JP" sz="12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64</xdr:col>
      <xdr:colOff>150495</xdr:colOff>
      <xdr:row>0</xdr:row>
      <xdr:rowOff>0</xdr:rowOff>
    </xdr:from>
    <xdr:ext cx="4886325" cy="14668500"/>
    <xdr:sp macro="" textlink="">
      <xdr:nvSpPr>
        <xdr:cNvPr id="18" name="吹き出し: 角を丸めた四角形 10">
          <a:extLst>
            <a:ext uri="{FF2B5EF4-FFF2-40B4-BE49-F238E27FC236}">
              <a16:creationId xmlns:a16="http://schemas.microsoft.com/office/drawing/2014/main" id="{BA7A3477-48CA-4B8F-9877-2CEBC4AA5EEE}"/>
            </a:ext>
          </a:extLst>
        </xdr:cNvPr>
        <xdr:cNvSpPr/>
      </xdr:nvSpPr>
      <xdr:spPr>
        <a:xfrm>
          <a:off x="14049375" y="0"/>
          <a:ext cx="4886325" cy="14668500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noAutofit/>
        </a:bodyPr>
        <a:lstStyle/>
        <a:p>
          <a:pPr algn="l"/>
          <a:r>
            <a:rPr kumimoji="1" lang="ja-JP" altLang="en-US" sz="1200" kern="1200">
              <a:latin typeface="Meiryo UI" panose="020B0604030504040204" pitchFamily="50" charset="-128"/>
              <a:ea typeface="Meiryo UI" panose="020B0604030504040204" pitchFamily="50" charset="-128"/>
            </a:rPr>
            <a:t>★入力不要です</a:t>
          </a:r>
          <a:endParaRPr kumimoji="1" lang="en-US" altLang="ja-JP" sz="12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141605</xdr:colOff>
      <xdr:row>10</xdr:row>
      <xdr:rowOff>313690</xdr:rowOff>
    </xdr:from>
    <xdr:ext cx="3698875" cy="455292"/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796D77D8-AE3B-4EC4-899C-494DACBC9026}"/>
            </a:ext>
          </a:extLst>
        </xdr:cNvPr>
        <xdr:cNvSpPr/>
      </xdr:nvSpPr>
      <xdr:spPr>
        <a:xfrm>
          <a:off x="553085" y="4443730"/>
          <a:ext cx="3698875" cy="4552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600" kern="1200">
              <a:latin typeface="Meiryo UI" panose="020B0604030504040204" pitchFamily="50" charset="-128"/>
              <a:ea typeface="Meiryo UI" panose="020B0604030504040204" pitchFamily="50" charset="-128"/>
            </a:rPr>
            <a:t>★この打順表の使用は必須ではありません</a:t>
          </a:r>
          <a:endParaRPr kumimoji="1" lang="en-US" altLang="ja-JP" sz="16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142874</xdr:colOff>
      <xdr:row>0</xdr:row>
      <xdr:rowOff>0</xdr:rowOff>
    </xdr:from>
    <xdr:ext cx="2160269" cy="572345"/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402E7842-7C2B-45C9-B338-969285714C0C}"/>
            </a:ext>
          </a:extLst>
        </xdr:cNvPr>
        <xdr:cNvSpPr/>
      </xdr:nvSpPr>
      <xdr:spPr>
        <a:xfrm>
          <a:off x="2378074" y="0"/>
          <a:ext cx="2160269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★試合日は当日日付になっています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直接登録可能です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194945</xdr:colOff>
      <xdr:row>1</xdr:row>
      <xdr:rowOff>303951</xdr:rowOff>
    </xdr:from>
    <xdr:ext cx="2914650" cy="326392"/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2563BE9-C0A4-4B32-B61F-E1720FC4866E}"/>
            </a:ext>
          </a:extLst>
        </xdr:cNvPr>
        <xdr:cNvSpPr/>
      </xdr:nvSpPr>
      <xdr:spPr>
        <a:xfrm>
          <a:off x="194945" y="669711"/>
          <a:ext cx="2914650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★大会名、チーム名は参加申込書から取込みます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5715</xdr:colOff>
      <xdr:row>6</xdr:row>
      <xdr:rowOff>315381</xdr:rowOff>
    </xdr:from>
    <xdr:ext cx="3171825" cy="639236"/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DCD0DA79-C36D-49C8-9072-E5CB04695297}"/>
            </a:ext>
          </a:extLst>
        </xdr:cNvPr>
        <xdr:cNvSpPr/>
      </xdr:nvSpPr>
      <xdr:spPr>
        <a:xfrm>
          <a:off x="828675" y="2509941"/>
          <a:ext cx="3171825" cy="639236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no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背番号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を登録すると氏名、ふりがなが表示されます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重複した値を入力すると赤くハイライトされます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113030</xdr:colOff>
      <xdr:row>4</xdr:row>
      <xdr:rowOff>52070</xdr:rowOff>
    </xdr:from>
    <xdr:ext cx="3550920" cy="572345"/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EB833E54-4668-4157-A17E-AEA8097D359E}"/>
            </a:ext>
          </a:extLst>
        </xdr:cNvPr>
        <xdr:cNvSpPr/>
      </xdr:nvSpPr>
      <xdr:spPr>
        <a:xfrm>
          <a:off x="1129030" y="1515110"/>
          <a:ext cx="3550920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★対戦チーム名はプルダウンで指定してください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違っている場合は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マスタ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シートのチーム名を変更してください</a:t>
          </a:r>
        </a:p>
      </xdr:txBody>
    </xdr:sp>
    <xdr:clientData/>
  </xdr:oneCellAnchor>
  <xdr:oneCellAnchor>
    <xdr:from>
      <xdr:col>2</xdr:col>
      <xdr:colOff>55244</xdr:colOff>
      <xdr:row>8</xdr:row>
      <xdr:rowOff>144423</xdr:rowOff>
    </xdr:from>
    <xdr:ext cx="3653791" cy="584051"/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4D1DE866-E37B-4924-B7DF-40DCCB20BE5D}"/>
            </a:ext>
          </a:extLst>
        </xdr:cNvPr>
        <xdr:cNvSpPr/>
      </xdr:nvSpPr>
      <xdr:spPr>
        <a:xfrm>
          <a:off x="466724" y="3222903"/>
          <a:ext cx="3653791" cy="584051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★守備位置を数値若しくは「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DH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」をプルダウンで指定してください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重複した</a:t>
          </a:r>
          <a:r>
            <a:rPr kumimoji="1" lang="ja-JP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場合は、</a:t>
          </a:r>
          <a:r>
            <a:rPr kumimoji="1" lang="en-US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位置</a:t>
          </a:r>
          <a:r>
            <a:rPr kumimoji="1" lang="en-US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</a:t>
          </a:r>
          <a:r>
            <a:rPr kumimoji="1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赤くハイライトされます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38100</xdr:colOff>
      <xdr:row>9</xdr:row>
      <xdr:rowOff>318770</xdr:rowOff>
    </xdr:from>
    <xdr:ext cx="4417695" cy="326392"/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833EC199-A650-4325-97F9-B5BF02326A26}"/>
            </a:ext>
          </a:extLst>
        </xdr:cNvPr>
        <xdr:cNvSpPr/>
      </xdr:nvSpPr>
      <xdr:spPr>
        <a:xfrm>
          <a:off x="38100" y="3923030"/>
          <a:ext cx="4417695" cy="326392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★控え選手は参加申込書に登録したすべての選手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背番号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を登録してください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53974</xdr:colOff>
      <xdr:row>34</xdr:row>
      <xdr:rowOff>129119</xdr:rowOff>
    </xdr:from>
    <xdr:ext cx="3724275" cy="572345"/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C4C585A5-D523-404A-BD03-02C54DFB82A6}"/>
            </a:ext>
          </a:extLst>
        </xdr:cNvPr>
        <xdr:cNvSpPr/>
      </xdr:nvSpPr>
      <xdr:spPr>
        <a:xfrm>
          <a:off x="259714" y="13753679"/>
          <a:ext cx="3724275" cy="572345"/>
        </a:xfrm>
        <a:prstGeom prst="wedgeRoundRectCallout">
          <a:avLst>
            <a:gd name="adj1" fmla="val -23919"/>
            <a:gd name="adj2" fmla="val 4253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36000" bIns="36000" rtlCol="0" anchor="ctr" anchorCtr="0">
          <a:spAutoFit/>
        </a:bodyPr>
        <a:lstStyle/>
        <a:p>
          <a:pPr algn="l"/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★監督、主将、ナンバーコーチ、代表者、マネージャー、スコアラーは参加申込書から取込みます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A1E-C480-4E41-ADA2-8954D6B44182}">
  <sheetPr codeName="Sheet1">
    <pageSetUpPr fitToPage="1"/>
  </sheetPr>
  <dimension ref="A1:V55"/>
  <sheetViews>
    <sheetView tabSelected="1" view="pageBreakPreview" zoomScaleNormal="100" zoomScaleSheetLayoutView="100" workbookViewId="0">
      <selection activeCell="X6" sqref="X6"/>
    </sheetView>
  </sheetViews>
  <sheetFormatPr defaultColWidth="9" defaultRowHeight="15" x14ac:dyDescent="0.2"/>
  <cols>
    <col min="1" max="1" width="6" style="4" customWidth="1"/>
    <col min="2" max="2" width="7.44140625" style="4" customWidth="1"/>
    <col min="3" max="7" width="7" style="4" customWidth="1"/>
    <col min="8" max="8" width="7.109375" style="4" customWidth="1"/>
    <col min="9" max="9" width="6.109375" style="4" customWidth="1"/>
    <col min="10" max="10" width="7.109375" style="4" customWidth="1"/>
    <col min="11" max="19" width="7" style="4" customWidth="1"/>
    <col min="20" max="20" width="8.33203125" style="4" customWidth="1"/>
    <col min="21" max="21" width="9" style="63"/>
    <col min="22" max="16384" width="9" style="4"/>
  </cols>
  <sheetData>
    <row r="1" spans="1:22" s="8" customFormat="1" ht="33" customHeight="1" x14ac:dyDescent="0.2">
      <c r="A1" s="7"/>
      <c r="B1" s="7"/>
      <c r="C1" s="91" t="s">
        <v>20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0" t="s">
        <v>53</v>
      </c>
      <c r="R1" s="90"/>
      <c r="S1" s="85">
        <f ca="1">TODAY()</f>
        <v>45663</v>
      </c>
      <c r="T1" s="85"/>
      <c r="U1" s="62"/>
    </row>
    <row r="2" spans="1:22" s="8" customFormat="1" ht="25.95" customHeight="1" x14ac:dyDescent="0.2">
      <c r="A2" s="7"/>
      <c r="B2" s="7"/>
      <c r="C2" s="86" t="s">
        <v>21</v>
      </c>
      <c r="D2" s="87"/>
      <c r="E2" s="87"/>
      <c r="F2" s="87"/>
      <c r="G2" s="87"/>
      <c r="H2" s="87"/>
      <c r="I2" s="88"/>
      <c r="J2" s="86" t="s">
        <v>42</v>
      </c>
      <c r="K2" s="87"/>
      <c r="L2" s="87"/>
      <c r="M2" s="87"/>
      <c r="N2" s="87"/>
      <c r="O2" s="87"/>
      <c r="P2" s="88"/>
      <c r="Q2" s="92" t="s">
        <v>54</v>
      </c>
      <c r="R2" s="92"/>
      <c r="S2" s="5"/>
      <c r="U2" s="62"/>
    </row>
    <row r="3" spans="1:22" ht="34.200000000000003" customHeight="1" x14ac:dyDescent="0.2">
      <c r="C3" s="80"/>
      <c r="D3" s="81"/>
      <c r="E3" s="81"/>
      <c r="F3" s="81"/>
      <c r="G3" s="81"/>
      <c r="H3" s="81"/>
      <c r="I3" s="89"/>
      <c r="J3" s="80"/>
      <c r="K3" s="81"/>
      <c r="L3" s="81"/>
      <c r="M3" s="81"/>
      <c r="N3" s="81"/>
      <c r="O3" s="81"/>
      <c r="P3" s="89"/>
      <c r="Q3" s="93"/>
      <c r="R3" s="93"/>
      <c r="S3" s="15"/>
    </row>
    <row r="4" spans="1:22" ht="12" customHeight="1" x14ac:dyDescent="0.2">
      <c r="C4" s="14"/>
      <c r="D4" s="14"/>
      <c r="E4" s="14"/>
      <c r="F4" s="14"/>
      <c r="G4" s="14"/>
      <c r="H4" s="14"/>
      <c r="I4" s="13"/>
      <c r="J4" s="13"/>
      <c r="K4" s="13"/>
      <c r="L4" s="13"/>
      <c r="M4" s="13"/>
      <c r="N4" s="13"/>
      <c r="O4" s="13"/>
      <c r="P4" s="13"/>
      <c r="Q4" s="14"/>
      <c r="R4" s="14"/>
      <c r="S4" s="5"/>
      <c r="T4" s="5"/>
    </row>
    <row r="5" spans="1:22" ht="18.45" customHeight="1" x14ac:dyDescent="0.2">
      <c r="C5" s="105" t="s">
        <v>18</v>
      </c>
      <c r="D5" s="92" t="s">
        <v>19</v>
      </c>
      <c r="E5" s="20" t="s">
        <v>47</v>
      </c>
      <c r="F5" s="103"/>
      <c r="G5" s="103"/>
      <c r="H5" s="103"/>
      <c r="I5" s="103"/>
      <c r="J5" s="104"/>
      <c r="K5" s="94" t="s">
        <v>46</v>
      </c>
      <c r="L5" s="92" t="s">
        <v>19</v>
      </c>
      <c r="M5" s="20" t="s">
        <v>47</v>
      </c>
      <c r="N5" s="103"/>
      <c r="O5" s="103"/>
      <c r="P5" s="103"/>
      <c r="Q5" s="103"/>
      <c r="R5" s="104"/>
      <c r="S5" s="5"/>
    </row>
    <row r="6" spans="1:22" ht="27" customHeight="1" x14ac:dyDescent="0.2">
      <c r="C6" s="106"/>
      <c r="D6" s="92"/>
      <c r="E6" s="73"/>
      <c r="F6" s="73"/>
      <c r="G6" s="73"/>
      <c r="H6" s="73"/>
      <c r="I6" s="73"/>
      <c r="J6" s="73"/>
      <c r="K6" s="94"/>
      <c r="L6" s="92"/>
      <c r="M6" s="102"/>
      <c r="N6" s="83"/>
      <c r="O6" s="83"/>
      <c r="P6" s="83"/>
      <c r="Q6" s="83"/>
      <c r="R6" s="84"/>
    </row>
    <row r="7" spans="1:22" ht="22.2" customHeight="1" x14ac:dyDescent="0.2">
      <c r="C7" s="106"/>
      <c r="D7" s="16" t="s">
        <v>48</v>
      </c>
      <c r="E7" s="95" t="str">
        <f>PHONETIC(E8)</f>
        <v/>
      </c>
      <c r="F7" s="96"/>
      <c r="G7" s="97"/>
      <c r="H7" s="86" t="s">
        <v>55</v>
      </c>
      <c r="I7" s="87"/>
      <c r="J7" s="88"/>
      <c r="K7" s="94"/>
      <c r="L7" s="16" t="s">
        <v>48</v>
      </c>
      <c r="M7" s="108" t="str">
        <f>PHONETIC(M8)</f>
        <v/>
      </c>
      <c r="N7" s="109"/>
      <c r="O7" s="109"/>
      <c r="P7" s="86" t="s">
        <v>55</v>
      </c>
      <c r="Q7" s="87"/>
      <c r="R7" s="88"/>
      <c r="S7" s="5"/>
    </row>
    <row r="8" spans="1:22" ht="27" customHeight="1" x14ac:dyDescent="0.2">
      <c r="C8" s="107"/>
      <c r="D8" s="16" t="s">
        <v>49</v>
      </c>
      <c r="E8" s="95"/>
      <c r="F8" s="96"/>
      <c r="G8" s="97"/>
      <c r="H8" s="98"/>
      <c r="I8" s="99"/>
      <c r="J8" s="100"/>
      <c r="K8" s="94"/>
      <c r="L8" s="16" t="s">
        <v>49</v>
      </c>
      <c r="M8" s="108"/>
      <c r="N8" s="109"/>
      <c r="O8" s="109"/>
      <c r="P8" s="98"/>
      <c r="Q8" s="99"/>
      <c r="R8" s="100"/>
      <c r="S8" s="5"/>
    </row>
    <row r="9" spans="1:22" ht="21" customHeight="1" x14ac:dyDescent="0.2">
      <c r="C9" s="113" t="s">
        <v>56</v>
      </c>
      <c r="D9" s="114"/>
      <c r="E9" s="79"/>
      <c r="F9" s="79"/>
      <c r="G9" s="79"/>
      <c r="H9" s="21"/>
      <c r="I9" s="21"/>
      <c r="J9" s="21"/>
      <c r="K9" s="113" t="s">
        <v>56</v>
      </c>
      <c r="L9" s="114"/>
      <c r="M9" s="79"/>
      <c r="N9" s="79"/>
      <c r="O9" s="79"/>
      <c r="P9" s="21"/>
      <c r="Q9" s="21"/>
      <c r="R9" s="21"/>
      <c r="S9" s="5"/>
    </row>
    <row r="10" spans="1:22" s="9" customFormat="1" ht="12.45" customHeight="1" x14ac:dyDescent="0.2">
      <c r="A10" s="12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4"/>
    </row>
    <row r="11" spans="1:22" s="9" customFormat="1" ht="20.55" customHeight="1" x14ac:dyDescent="0.2">
      <c r="B11" s="110" t="s">
        <v>50</v>
      </c>
      <c r="C11" s="86" t="s">
        <v>0</v>
      </c>
      <c r="D11" s="88"/>
      <c r="E11" s="86">
        <v>29</v>
      </c>
      <c r="F11" s="87"/>
      <c r="G11" s="88"/>
      <c r="H11" s="86">
        <v>28</v>
      </c>
      <c r="I11" s="87"/>
      <c r="J11" s="88"/>
      <c r="K11" s="86" t="s">
        <v>51</v>
      </c>
      <c r="L11" s="87"/>
      <c r="M11" s="88"/>
      <c r="N11" s="92" t="s">
        <v>52</v>
      </c>
      <c r="O11" s="92"/>
      <c r="P11" s="92"/>
      <c r="Q11" s="92" t="s">
        <v>90</v>
      </c>
      <c r="R11" s="92"/>
      <c r="S11" s="92"/>
      <c r="T11" s="18"/>
      <c r="U11" s="65"/>
      <c r="V11" s="5"/>
    </row>
    <row r="12" spans="1:22" s="9" customFormat="1" ht="21" customHeight="1" x14ac:dyDescent="0.2">
      <c r="B12" s="111"/>
      <c r="C12" s="113" t="s">
        <v>56</v>
      </c>
      <c r="D12" s="114"/>
      <c r="E12" s="95"/>
      <c r="F12" s="96"/>
      <c r="G12" s="97"/>
      <c r="H12" s="95"/>
      <c r="I12" s="96"/>
      <c r="J12" s="97"/>
      <c r="K12" s="115"/>
      <c r="L12" s="115"/>
      <c r="M12" s="115"/>
      <c r="N12" s="115"/>
      <c r="O12" s="115"/>
      <c r="P12" s="115"/>
      <c r="Q12" s="115"/>
      <c r="R12" s="115"/>
      <c r="S12" s="115"/>
      <c r="T12" s="19"/>
      <c r="U12" s="66"/>
      <c r="V12" s="5"/>
    </row>
    <row r="13" spans="1:22" s="9" customFormat="1" ht="30" customHeight="1" x14ac:dyDescent="0.2">
      <c r="B13" s="112"/>
      <c r="C13" s="86" t="s">
        <v>49</v>
      </c>
      <c r="D13" s="88"/>
      <c r="E13" s="95"/>
      <c r="F13" s="96"/>
      <c r="G13" s="97"/>
      <c r="H13" s="95"/>
      <c r="I13" s="96"/>
      <c r="J13" s="97"/>
      <c r="K13" s="115"/>
      <c r="L13" s="115"/>
      <c r="M13" s="115"/>
      <c r="N13" s="115"/>
      <c r="O13" s="115"/>
      <c r="P13" s="115"/>
      <c r="Q13" s="115"/>
      <c r="R13" s="115"/>
      <c r="S13" s="115"/>
      <c r="T13" s="19"/>
      <c r="U13" s="66"/>
      <c r="V13" s="5"/>
    </row>
    <row r="14" spans="1:22" s="9" customFormat="1" ht="12.45" customHeight="1" x14ac:dyDescent="0.2">
      <c r="A14" s="12"/>
      <c r="B14" s="1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4"/>
    </row>
    <row r="15" spans="1:22" s="9" customFormat="1" ht="21" customHeight="1" x14ac:dyDescent="0.2">
      <c r="A15" s="101" t="s">
        <v>2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64"/>
    </row>
    <row r="16" spans="1:22" s="9" customFormat="1" ht="24" customHeight="1" x14ac:dyDescent="0.2">
      <c r="A16" s="6" t="s">
        <v>1</v>
      </c>
      <c r="B16" s="6" t="s">
        <v>0</v>
      </c>
      <c r="C16" s="23" t="s">
        <v>57</v>
      </c>
      <c r="D16" s="117" t="s">
        <v>43</v>
      </c>
      <c r="E16" s="118"/>
      <c r="F16" s="118"/>
      <c r="G16" s="119"/>
      <c r="H16" s="117" t="s">
        <v>3</v>
      </c>
      <c r="I16" s="118"/>
      <c r="J16" s="118"/>
      <c r="K16" s="119"/>
      <c r="L16" s="6" t="s">
        <v>44</v>
      </c>
      <c r="M16" s="116" t="s">
        <v>45</v>
      </c>
      <c r="N16" s="116"/>
      <c r="O16" s="116"/>
      <c r="P16" s="116"/>
      <c r="Q16" s="116" t="s">
        <v>17</v>
      </c>
      <c r="R16" s="116"/>
      <c r="S16" s="116"/>
      <c r="T16" s="116"/>
      <c r="U16" s="64"/>
    </row>
    <row r="17" spans="1:21" s="9" customFormat="1" ht="30" customHeight="1" x14ac:dyDescent="0.2">
      <c r="A17" s="11">
        <f>ROW()-16</f>
        <v>1</v>
      </c>
      <c r="B17" s="17"/>
      <c r="C17" s="22"/>
      <c r="D17" s="76"/>
      <c r="E17" s="77"/>
      <c r="F17" s="77"/>
      <c r="G17" s="78"/>
      <c r="H17" s="76" t="str">
        <f t="shared" ref="H17:H41" si="0">IF($D17="","",PHONETIC($D17))</f>
        <v/>
      </c>
      <c r="I17" s="77"/>
      <c r="J17" s="77"/>
      <c r="K17" s="78"/>
      <c r="L17" s="17"/>
      <c r="M17" s="79"/>
      <c r="N17" s="79"/>
      <c r="O17" s="79"/>
      <c r="P17" s="79"/>
      <c r="Q17" s="73"/>
      <c r="R17" s="73"/>
      <c r="S17" s="73"/>
      <c r="T17" s="73"/>
      <c r="U17" s="64"/>
    </row>
    <row r="18" spans="1:21" s="9" customFormat="1" ht="30" customHeight="1" x14ac:dyDescent="0.2">
      <c r="A18" s="11">
        <f t="shared" ref="A18:A41" si="1">ROW()-16</f>
        <v>2</v>
      </c>
      <c r="B18" s="17"/>
      <c r="C18" s="22"/>
      <c r="D18" s="76"/>
      <c r="E18" s="77"/>
      <c r="F18" s="77"/>
      <c r="G18" s="78"/>
      <c r="H18" s="76" t="str">
        <f t="shared" si="0"/>
        <v/>
      </c>
      <c r="I18" s="77"/>
      <c r="J18" s="77"/>
      <c r="K18" s="78"/>
      <c r="L18" s="17"/>
      <c r="M18" s="79"/>
      <c r="N18" s="79"/>
      <c r="O18" s="79"/>
      <c r="P18" s="79"/>
      <c r="Q18" s="73"/>
      <c r="R18" s="73"/>
      <c r="S18" s="73"/>
      <c r="T18" s="73"/>
      <c r="U18" s="64"/>
    </row>
    <row r="19" spans="1:21" s="9" customFormat="1" ht="30" customHeight="1" x14ac:dyDescent="0.2">
      <c r="A19" s="11">
        <f t="shared" si="1"/>
        <v>3</v>
      </c>
      <c r="B19" s="17"/>
      <c r="C19" s="22"/>
      <c r="D19" s="76"/>
      <c r="E19" s="77"/>
      <c r="F19" s="77"/>
      <c r="G19" s="78"/>
      <c r="H19" s="76" t="str">
        <f t="shared" si="0"/>
        <v/>
      </c>
      <c r="I19" s="77"/>
      <c r="J19" s="77"/>
      <c r="K19" s="78"/>
      <c r="L19" s="17"/>
      <c r="M19" s="79"/>
      <c r="N19" s="79"/>
      <c r="O19" s="79"/>
      <c r="P19" s="79"/>
      <c r="Q19" s="73"/>
      <c r="R19" s="73"/>
      <c r="S19" s="73"/>
      <c r="T19" s="73"/>
      <c r="U19" s="64"/>
    </row>
    <row r="20" spans="1:21" s="9" customFormat="1" ht="30" customHeight="1" x14ac:dyDescent="0.2">
      <c r="A20" s="11">
        <f t="shared" si="1"/>
        <v>4</v>
      </c>
      <c r="B20" s="17"/>
      <c r="C20" s="22"/>
      <c r="D20" s="76"/>
      <c r="E20" s="77"/>
      <c r="F20" s="77"/>
      <c r="G20" s="78"/>
      <c r="H20" s="76" t="str">
        <f t="shared" si="0"/>
        <v/>
      </c>
      <c r="I20" s="77"/>
      <c r="J20" s="77"/>
      <c r="K20" s="78"/>
      <c r="L20" s="17"/>
      <c r="M20" s="79"/>
      <c r="N20" s="79"/>
      <c r="O20" s="79"/>
      <c r="P20" s="79"/>
      <c r="Q20" s="73"/>
      <c r="R20" s="73"/>
      <c r="S20" s="73"/>
      <c r="T20" s="73"/>
      <c r="U20" s="64"/>
    </row>
    <row r="21" spans="1:21" s="9" customFormat="1" ht="30" customHeight="1" x14ac:dyDescent="0.2">
      <c r="A21" s="11">
        <f t="shared" si="1"/>
        <v>5</v>
      </c>
      <c r="B21" s="17"/>
      <c r="C21" s="22"/>
      <c r="D21" s="76"/>
      <c r="E21" s="77"/>
      <c r="F21" s="77"/>
      <c r="G21" s="78"/>
      <c r="H21" s="76" t="str">
        <f t="shared" si="0"/>
        <v/>
      </c>
      <c r="I21" s="77"/>
      <c r="J21" s="77"/>
      <c r="K21" s="78"/>
      <c r="L21" s="17"/>
      <c r="M21" s="79"/>
      <c r="N21" s="79"/>
      <c r="O21" s="79"/>
      <c r="P21" s="79"/>
      <c r="Q21" s="73"/>
      <c r="R21" s="73"/>
      <c r="S21" s="73"/>
      <c r="T21" s="73"/>
      <c r="U21" s="64"/>
    </row>
    <row r="22" spans="1:21" s="9" customFormat="1" ht="30" customHeight="1" x14ac:dyDescent="0.2">
      <c r="A22" s="11">
        <f t="shared" si="1"/>
        <v>6</v>
      </c>
      <c r="B22" s="17"/>
      <c r="C22" s="22"/>
      <c r="D22" s="76"/>
      <c r="E22" s="77"/>
      <c r="F22" s="77"/>
      <c r="G22" s="78"/>
      <c r="H22" s="76" t="str">
        <f t="shared" si="0"/>
        <v/>
      </c>
      <c r="I22" s="77"/>
      <c r="J22" s="77"/>
      <c r="K22" s="78"/>
      <c r="L22" s="17"/>
      <c r="M22" s="79"/>
      <c r="N22" s="79"/>
      <c r="O22" s="79"/>
      <c r="P22" s="79"/>
      <c r="Q22" s="73"/>
      <c r="R22" s="73"/>
      <c r="S22" s="73"/>
      <c r="T22" s="73"/>
      <c r="U22" s="64"/>
    </row>
    <row r="23" spans="1:21" s="9" customFormat="1" ht="30" customHeight="1" x14ac:dyDescent="0.2">
      <c r="A23" s="11">
        <f t="shared" si="1"/>
        <v>7</v>
      </c>
      <c r="B23" s="17"/>
      <c r="C23" s="22"/>
      <c r="D23" s="76"/>
      <c r="E23" s="77"/>
      <c r="F23" s="77"/>
      <c r="G23" s="78"/>
      <c r="H23" s="76" t="str">
        <f t="shared" si="0"/>
        <v/>
      </c>
      <c r="I23" s="77"/>
      <c r="J23" s="77"/>
      <c r="K23" s="78"/>
      <c r="L23" s="17"/>
      <c r="M23" s="79"/>
      <c r="N23" s="79"/>
      <c r="O23" s="79"/>
      <c r="P23" s="79"/>
      <c r="Q23" s="73"/>
      <c r="R23" s="73"/>
      <c r="S23" s="73"/>
      <c r="T23" s="73"/>
      <c r="U23" s="64"/>
    </row>
    <row r="24" spans="1:21" s="9" customFormat="1" ht="30" customHeight="1" x14ac:dyDescent="0.2">
      <c r="A24" s="11">
        <f t="shared" si="1"/>
        <v>8</v>
      </c>
      <c r="B24" s="17"/>
      <c r="C24" s="22"/>
      <c r="D24" s="76"/>
      <c r="E24" s="77"/>
      <c r="F24" s="77"/>
      <c r="G24" s="78"/>
      <c r="H24" s="76" t="str">
        <f t="shared" si="0"/>
        <v/>
      </c>
      <c r="I24" s="77"/>
      <c r="J24" s="77"/>
      <c r="K24" s="78"/>
      <c r="L24" s="17"/>
      <c r="M24" s="79"/>
      <c r="N24" s="79"/>
      <c r="O24" s="79"/>
      <c r="P24" s="79"/>
      <c r="Q24" s="73"/>
      <c r="R24" s="73"/>
      <c r="S24" s="73"/>
      <c r="T24" s="73"/>
      <c r="U24" s="64"/>
    </row>
    <row r="25" spans="1:21" s="9" customFormat="1" ht="30" customHeight="1" x14ac:dyDescent="0.2">
      <c r="A25" s="11">
        <f t="shared" si="1"/>
        <v>9</v>
      </c>
      <c r="B25" s="17"/>
      <c r="C25" s="22"/>
      <c r="D25" s="76"/>
      <c r="E25" s="77"/>
      <c r="F25" s="77"/>
      <c r="G25" s="78"/>
      <c r="H25" s="76" t="str">
        <f t="shared" si="0"/>
        <v/>
      </c>
      <c r="I25" s="77"/>
      <c r="J25" s="77"/>
      <c r="K25" s="78"/>
      <c r="L25" s="17"/>
      <c r="M25" s="79"/>
      <c r="N25" s="79"/>
      <c r="O25" s="79"/>
      <c r="P25" s="79"/>
      <c r="Q25" s="73"/>
      <c r="R25" s="73"/>
      <c r="S25" s="73"/>
      <c r="T25" s="73"/>
      <c r="U25" s="64"/>
    </row>
    <row r="26" spans="1:21" s="9" customFormat="1" ht="30" customHeight="1" x14ac:dyDescent="0.2">
      <c r="A26" s="11">
        <f t="shared" si="1"/>
        <v>10</v>
      </c>
      <c r="B26" s="17"/>
      <c r="C26" s="22"/>
      <c r="D26" s="76"/>
      <c r="E26" s="77"/>
      <c r="F26" s="77"/>
      <c r="G26" s="78"/>
      <c r="H26" s="76" t="str">
        <f t="shared" si="0"/>
        <v/>
      </c>
      <c r="I26" s="77"/>
      <c r="J26" s="77"/>
      <c r="K26" s="78"/>
      <c r="L26" s="17"/>
      <c r="M26" s="79"/>
      <c r="N26" s="79"/>
      <c r="O26" s="79"/>
      <c r="P26" s="79"/>
      <c r="Q26" s="73"/>
      <c r="R26" s="73"/>
      <c r="S26" s="73"/>
      <c r="T26" s="73"/>
      <c r="U26" s="64"/>
    </row>
    <row r="27" spans="1:21" s="9" customFormat="1" ht="30" customHeight="1" x14ac:dyDescent="0.2">
      <c r="A27" s="11">
        <f t="shared" si="1"/>
        <v>11</v>
      </c>
      <c r="B27" s="17"/>
      <c r="C27" s="22"/>
      <c r="D27" s="76"/>
      <c r="E27" s="77"/>
      <c r="F27" s="77"/>
      <c r="G27" s="78"/>
      <c r="H27" s="76" t="str">
        <f t="shared" si="0"/>
        <v/>
      </c>
      <c r="I27" s="77"/>
      <c r="J27" s="77"/>
      <c r="K27" s="78"/>
      <c r="L27" s="17"/>
      <c r="M27" s="79"/>
      <c r="N27" s="79"/>
      <c r="O27" s="79"/>
      <c r="P27" s="79"/>
      <c r="Q27" s="73"/>
      <c r="R27" s="73"/>
      <c r="S27" s="73"/>
      <c r="T27" s="73"/>
      <c r="U27" s="64"/>
    </row>
    <row r="28" spans="1:21" s="9" customFormat="1" ht="30" customHeight="1" x14ac:dyDescent="0.2">
      <c r="A28" s="11">
        <f t="shared" si="1"/>
        <v>12</v>
      </c>
      <c r="B28" s="17"/>
      <c r="C28" s="22"/>
      <c r="D28" s="76"/>
      <c r="E28" s="77"/>
      <c r="F28" s="77"/>
      <c r="G28" s="78"/>
      <c r="H28" s="76" t="str">
        <f t="shared" si="0"/>
        <v/>
      </c>
      <c r="I28" s="77"/>
      <c r="J28" s="77"/>
      <c r="K28" s="78"/>
      <c r="L28" s="17"/>
      <c r="M28" s="79"/>
      <c r="N28" s="79"/>
      <c r="O28" s="79"/>
      <c r="P28" s="79"/>
      <c r="Q28" s="73"/>
      <c r="R28" s="73"/>
      <c r="S28" s="73"/>
      <c r="T28" s="73"/>
      <c r="U28" s="64"/>
    </row>
    <row r="29" spans="1:21" s="9" customFormat="1" ht="30" customHeight="1" x14ac:dyDescent="0.2">
      <c r="A29" s="11">
        <f t="shared" si="1"/>
        <v>13</v>
      </c>
      <c r="B29" s="17"/>
      <c r="C29" s="22"/>
      <c r="D29" s="76"/>
      <c r="E29" s="77"/>
      <c r="F29" s="77"/>
      <c r="G29" s="78"/>
      <c r="H29" s="76" t="str">
        <f t="shared" si="0"/>
        <v/>
      </c>
      <c r="I29" s="77"/>
      <c r="J29" s="77"/>
      <c r="K29" s="78"/>
      <c r="L29" s="17"/>
      <c r="M29" s="79"/>
      <c r="N29" s="79"/>
      <c r="O29" s="79"/>
      <c r="P29" s="79"/>
      <c r="Q29" s="73"/>
      <c r="R29" s="73"/>
      <c r="S29" s="73"/>
      <c r="T29" s="73"/>
      <c r="U29" s="64"/>
    </row>
    <row r="30" spans="1:21" s="9" customFormat="1" ht="30" customHeight="1" x14ac:dyDescent="0.2">
      <c r="A30" s="11">
        <f t="shared" si="1"/>
        <v>14</v>
      </c>
      <c r="B30" s="17"/>
      <c r="C30" s="22"/>
      <c r="D30" s="76"/>
      <c r="E30" s="77"/>
      <c r="F30" s="77"/>
      <c r="G30" s="78"/>
      <c r="H30" s="76" t="str">
        <f t="shared" si="0"/>
        <v/>
      </c>
      <c r="I30" s="77"/>
      <c r="J30" s="77"/>
      <c r="K30" s="78"/>
      <c r="L30" s="17"/>
      <c r="M30" s="79"/>
      <c r="N30" s="79"/>
      <c r="O30" s="79"/>
      <c r="P30" s="79"/>
      <c r="Q30" s="73"/>
      <c r="R30" s="73"/>
      <c r="S30" s="73"/>
      <c r="T30" s="73"/>
      <c r="U30" s="64"/>
    </row>
    <row r="31" spans="1:21" s="9" customFormat="1" ht="30" customHeight="1" x14ac:dyDescent="0.2">
      <c r="A31" s="11">
        <f t="shared" si="1"/>
        <v>15</v>
      </c>
      <c r="B31" s="17"/>
      <c r="C31" s="22"/>
      <c r="D31" s="76"/>
      <c r="E31" s="77"/>
      <c r="F31" s="77"/>
      <c r="G31" s="78"/>
      <c r="H31" s="76" t="str">
        <f t="shared" si="0"/>
        <v/>
      </c>
      <c r="I31" s="77"/>
      <c r="J31" s="77"/>
      <c r="K31" s="78"/>
      <c r="L31" s="17"/>
      <c r="M31" s="79"/>
      <c r="N31" s="79"/>
      <c r="O31" s="79"/>
      <c r="P31" s="79"/>
      <c r="Q31" s="73"/>
      <c r="R31" s="73"/>
      <c r="S31" s="73"/>
      <c r="T31" s="73"/>
      <c r="U31" s="64"/>
    </row>
    <row r="32" spans="1:21" s="9" customFormat="1" ht="30" customHeight="1" x14ac:dyDescent="0.2">
      <c r="A32" s="11">
        <f t="shared" si="1"/>
        <v>16</v>
      </c>
      <c r="B32" s="17"/>
      <c r="C32" s="22"/>
      <c r="D32" s="76"/>
      <c r="E32" s="77"/>
      <c r="F32" s="77"/>
      <c r="G32" s="78"/>
      <c r="H32" s="76" t="str">
        <f t="shared" si="0"/>
        <v/>
      </c>
      <c r="I32" s="77"/>
      <c r="J32" s="77"/>
      <c r="K32" s="78"/>
      <c r="L32" s="17"/>
      <c r="M32" s="79"/>
      <c r="N32" s="79"/>
      <c r="O32" s="79"/>
      <c r="P32" s="79"/>
      <c r="Q32" s="73"/>
      <c r="R32" s="73"/>
      <c r="S32" s="73"/>
      <c r="T32" s="73"/>
      <c r="U32" s="64"/>
    </row>
    <row r="33" spans="1:21" s="9" customFormat="1" ht="30" customHeight="1" x14ac:dyDescent="0.2">
      <c r="A33" s="11">
        <f t="shared" si="1"/>
        <v>17</v>
      </c>
      <c r="B33" s="17"/>
      <c r="C33" s="22"/>
      <c r="D33" s="76"/>
      <c r="E33" s="77"/>
      <c r="F33" s="77"/>
      <c r="G33" s="78"/>
      <c r="H33" s="76" t="str">
        <f t="shared" si="0"/>
        <v/>
      </c>
      <c r="I33" s="77"/>
      <c r="J33" s="77"/>
      <c r="K33" s="78"/>
      <c r="L33" s="17"/>
      <c r="M33" s="79"/>
      <c r="N33" s="79"/>
      <c r="O33" s="79"/>
      <c r="P33" s="79"/>
      <c r="Q33" s="73"/>
      <c r="R33" s="73"/>
      <c r="S33" s="73"/>
      <c r="T33" s="73"/>
      <c r="U33" s="64"/>
    </row>
    <row r="34" spans="1:21" s="9" customFormat="1" ht="30" customHeight="1" x14ac:dyDescent="0.2">
      <c r="A34" s="11">
        <f t="shared" si="1"/>
        <v>18</v>
      </c>
      <c r="B34" s="17"/>
      <c r="C34" s="22"/>
      <c r="D34" s="76"/>
      <c r="E34" s="77"/>
      <c r="F34" s="77"/>
      <c r="G34" s="78"/>
      <c r="H34" s="76" t="str">
        <f t="shared" si="0"/>
        <v/>
      </c>
      <c r="I34" s="77"/>
      <c r="J34" s="77"/>
      <c r="K34" s="78"/>
      <c r="L34" s="17"/>
      <c r="M34" s="79"/>
      <c r="N34" s="79"/>
      <c r="O34" s="79"/>
      <c r="P34" s="79"/>
      <c r="Q34" s="73"/>
      <c r="R34" s="73"/>
      <c r="S34" s="73"/>
      <c r="T34" s="73"/>
      <c r="U34" s="64"/>
    </row>
    <row r="35" spans="1:21" s="9" customFormat="1" ht="30" customHeight="1" x14ac:dyDescent="0.2">
      <c r="A35" s="11">
        <f t="shared" si="1"/>
        <v>19</v>
      </c>
      <c r="B35" s="17"/>
      <c r="C35" s="22"/>
      <c r="D35" s="76"/>
      <c r="E35" s="77"/>
      <c r="F35" s="77"/>
      <c r="G35" s="78"/>
      <c r="H35" s="76" t="str">
        <f t="shared" si="0"/>
        <v/>
      </c>
      <c r="I35" s="77"/>
      <c r="J35" s="77"/>
      <c r="K35" s="78"/>
      <c r="L35" s="17"/>
      <c r="M35" s="79"/>
      <c r="N35" s="79"/>
      <c r="O35" s="79"/>
      <c r="P35" s="79"/>
      <c r="Q35" s="73"/>
      <c r="R35" s="73"/>
      <c r="S35" s="73"/>
      <c r="T35" s="73"/>
      <c r="U35" s="64"/>
    </row>
    <row r="36" spans="1:21" s="9" customFormat="1" ht="30" customHeight="1" x14ac:dyDescent="0.2">
      <c r="A36" s="11">
        <f t="shared" si="1"/>
        <v>20</v>
      </c>
      <c r="B36" s="17"/>
      <c r="C36" s="22"/>
      <c r="D36" s="76"/>
      <c r="E36" s="77"/>
      <c r="F36" s="77"/>
      <c r="G36" s="78"/>
      <c r="H36" s="76" t="str">
        <f t="shared" si="0"/>
        <v/>
      </c>
      <c r="I36" s="77"/>
      <c r="J36" s="77"/>
      <c r="K36" s="78"/>
      <c r="L36" s="17"/>
      <c r="M36" s="79"/>
      <c r="N36" s="79"/>
      <c r="O36" s="79"/>
      <c r="P36" s="79"/>
      <c r="Q36" s="73"/>
      <c r="R36" s="73"/>
      <c r="S36" s="73"/>
      <c r="T36" s="73"/>
      <c r="U36" s="64"/>
    </row>
    <row r="37" spans="1:21" s="9" customFormat="1" ht="30" customHeight="1" x14ac:dyDescent="0.2">
      <c r="A37" s="11">
        <f t="shared" si="1"/>
        <v>21</v>
      </c>
      <c r="B37" s="17"/>
      <c r="C37" s="22"/>
      <c r="D37" s="76"/>
      <c r="E37" s="77"/>
      <c r="F37" s="77"/>
      <c r="G37" s="78"/>
      <c r="H37" s="76" t="str">
        <f t="shared" si="0"/>
        <v/>
      </c>
      <c r="I37" s="77"/>
      <c r="J37" s="77"/>
      <c r="K37" s="78"/>
      <c r="L37" s="17"/>
      <c r="M37" s="79"/>
      <c r="N37" s="79"/>
      <c r="O37" s="79"/>
      <c r="P37" s="79"/>
      <c r="Q37" s="73"/>
      <c r="R37" s="73"/>
      <c r="S37" s="73"/>
      <c r="T37" s="73"/>
      <c r="U37" s="64"/>
    </row>
    <row r="38" spans="1:21" s="9" customFormat="1" ht="30" customHeight="1" x14ac:dyDescent="0.2">
      <c r="A38" s="11">
        <f t="shared" si="1"/>
        <v>22</v>
      </c>
      <c r="B38" s="17"/>
      <c r="C38" s="22"/>
      <c r="D38" s="76"/>
      <c r="E38" s="77"/>
      <c r="F38" s="77"/>
      <c r="G38" s="78"/>
      <c r="H38" s="76" t="str">
        <f t="shared" si="0"/>
        <v/>
      </c>
      <c r="I38" s="77"/>
      <c r="J38" s="77"/>
      <c r="K38" s="78"/>
      <c r="L38" s="17"/>
      <c r="M38" s="79"/>
      <c r="N38" s="79"/>
      <c r="O38" s="79"/>
      <c r="P38" s="79"/>
      <c r="Q38" s="73"/>
      <c r="R38" s="73"/>
      <c r="S38" s="73"/>
      <c r="T38" s="73"/>
      <c r="U38" s="64"/>
    </row>
    <row r="39" spans="1:21" s="9" customFormat="1" ht="30" customHeight="1" x14ac:dyDescent="0.2">
      <c r="A39" s="11">
        <f t="shared" si="1"/>
        <v>23</v>
      </c>
      <c r="B39" s="17"/>
      <c r="C39" s="22"/>
      <c r="D39" s="76"/>
      <c r="E39" s="77"/>
      <c r="F39" s="77"/>
      <c r="G39" s="78"/>
      <c r="H39" s="76" t="str">
        <f t="shared" si="0"/>
        <v/>
      </c>
      <c r="I39" s="77"/>
      <c r="J39" s="77"/>
      <c r="K39" s="78"/>
      <c r="L39" s="17"/>
      <c r="M39" s="79"/>
      <c r="N39" s="79"/>
      <c r="O39" s="79"/>
      <c r="P39" s="79"/>
      <c r="Q39" s="73"/>
      <c r="R39" s="73"/>
      <c r="S39" s="73"/>
      <c r="T39" s="73"/>
      <c r="U39" s="64"/>
    </row>
    <row r="40" spans="1:21" s="9" customFormat="1" ht="30" customHeight="1" x14ac:dyDescent="0.2">
      <c r="A40" s="11">
        <f t="shared" si="1"/>
        <v>24</v>
      </c>
      <c r="B40" s="17"/>
      <c r="C40" s="22"/>
      <c r="D40" s="76"/>
      <c r="E40" s="77"/>
      <c r="F40" s="77"/>
      <c r="G40" s="78"/>
      <c r="H40" s="76" t="str">
        <f t="shared" si="0"/>
        <v/>
      </c>
      <c r="I40" s="77"/>
      <c r="J40" s="77"/>
      <c r="K40" s="78"/>
      <c r="L40" s="17"/>
      <c r="M40" s="79"/>
      <c r="N40" s="79"/>
      <c r="O40" s="79"/>
      <c r="P40" s="79"/>
      <c r="Q40" s="73"/>
      <c r="R40" s="73"/>
      <c r="S40" s="73"/>
      <c r="T40" s="73"/>
      <c r="U40" s="64"/>
    </row>
    <row r="41" spans="1:21" s="9" customFormat="1" ht="30" customHeight="1" x14ac:dyDescent="0.2">
      <c r="A41" s="11">
        <f t="shared" si="1"/>
        <v>25</v>
      </c>
      <c r="B41" s="17"/>
      <c r="C41" s="22"/>
      <c r="D41" s="76"/>
      <c r="E41" s="77"/>
      <c r="F41" s="77"/>
      <c r="G41" s="78"/>
      <c r="H41" s="76" t="str">
        <f t="shared" si="0"/>
        <v/>
      </c>
      <c r="I41" s="77"/>
      <c r="J41" s="77"/>
      <c r="K41" s="78"/>
      <c r="L41" s="17"/>
      <c r="M41" s="79"/>
      <c r="N41" s="79"/>
      <c r="O41" s="79"/>
      <c r="P41" s="79"/>
      <c r="Q41" s="73"/>
      <c r="R41" s="73"/>
      <c r="S41" s="73"/>
      <c r="T41" s="73"/>
      <c r="U41" s="64"/>
    </row>
    <row r="42" spans="1:21" s="9" customFormat="1" ht="25.8" customHeight="1" x14ac:dyDescent="0.2">
      <c r="A42" s="80"/>
      <c r="B42" s="81"/>
      <c r="C42" s="82" t="s">
        <v>89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4"/>
      <c r="U42" s="64"/>
    </row>
    <row r="43" spans="1:21" s="9" customFormat="1" ht="49.2" customHeight="1" x14ac:dyDescent="0.2">
      <c r="A43" s="74" t="s">
        <v>59</v>
      </c>
      <c r="B43" s="74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64"/>
    </row>
    <row r="44" spans="1:21" s="9" customFormat="1" ht="18" customHeight="1" x14ac:dyDescent="0.2">
      <c r="U44" s="64"/>
    </row>
    <row r="45" spans="1:21" s="9" customFormat="1" ht="18" customHeight="1" x14ac:dyDescent="0.2">
      <c r="U45" s="64"/>
    </row>
    <row r="46" spans="1:21" s="9" customFormat="1" ht="18" customHeight="1" x14ac:dyDescent="0.2">
      <c r="U46" s="64"/>
    </row>
    <row r="47" spans="1:21" s="9" customFormat="1" ht="18" customHeight="1" x14ac:dyDescent="0.2">
      <c r="U47" s="64"/>
    </row>
    <row r="48" spans="1:21" s="9" customFormat="1" ht="18" customHeight="1" x14ac:dyDescent="0.2">
      <c r="U48" s="64"/>
    </row>
    <row r="49" spans="1:21" s="9" customFormat="1" ht="18" customHeight="1" x14ac:dyDescent="0.2">
      <c r="U49" s="64"/>
    </row>
    <row r="50" spans="1:21" s="9" customFormat="1" ht="18" customHeight="1" x14ac:dyDescent="0.2">
      <c r="U50" s="64"/>
    </row>
    <row r="51" spans="1:21" s="9" customFormat="1" ht="18" customHeight="1" x14ac:dyDescent="0.2">
      <c r="H51" s="10"/>
      <c r="I51" s="10"/>
      <c r="J51" s="10"/>
      <c r="K51" s="10"/>
      <c r="L51" s="10"/>
      <c r="M51" s="10"/>
      <c r="N51" s="10"/>
      <c r="O51" s="10"/>
      <c r="P51" s="10"/>
      <c r="U51" s="64"/>
    </row>
    <row r="52" spans="1:21" ht="18" customHeight="1" x14ac:dyDescent="0.2">
      <c r="A52" s="9"/>
    </row>
    <row r="53" spans="1:21" s="9" customFormat="1" ht="18" customHeight="1" x14ac:dyDescent="0.2">
      <c r="U53" s="64"/>
    </row>
    <row r="54" spans="1:21" s="9" customFormat="1" ht="18" customHeight="1" x14ac:dyDescent="0.2">
      <c r="U54" s="64"/>
    </row>
    <row r="55" spans="1:21" s="9" customFormat="1" ht="18" customHeight="1" x14ac:dyDescent="0.2">
      <c r="U55" s="64"/>
    </row>
  </sheetData>
  <mergeCells count="157">
    <mergeCell ref="Q37:T37"/>
    <mergeCell ref="D38:G38"/>
    <mergeCell ref="H38:K38"/>
    <mergeCell ref="M38:P38"/>
    <mergeCell ref="Q38:T38"/>
    <mergeCell ref="D39:G39"/>
    <mergeCell ref="H39:K39"/>
    <mergeCell ref="M39:P39"/>
    <mergeCell ref="Q39:T39"/>
    <mergeCell ref="D29:G29"/>
    <mergeCell ref="H29:K29"/>
    <mergeCell ref="M29:P29"/>
    <mergeCell ref="Q29:T29"/>
    <mergeCell ref="D27:G27"/>
    <mergeCell ref="Q33:T33"/>
    <mergeCell ref="D34:G34"/>
    <mergeCell ref="H34:K34"/>
    <mergeCell ref="M34:P34"/>
    <mergeCell ref="Q34:T34"/>
    <mergeCell ref="D30:G30"/>
    <mergeCell ref="D31:G31"/>
    <mergeCell ref="D32:G32"/>
    <mergeCell ref="D33:G33"/>
    <mergeCell ref="H32:K32"/>
    <mergeCell ref="M32:P32"/>
    <mergeCell ref="Q32:T32"/>
    <mergeCell ref="H33:K33"/>
    <mergeCell ref="M33:P33"/>
    <mergeCell ref="H30:K30"/>
    <mergeCell ref="M30:P30"/>
    <mergeCell ref="Q30:T30"/>
    <mergeCell ref="H31:K31"/>
    <mergeCell ref="M31:P31"/>
    <mergeCell ref="D26:G26"/>
    <mergeCell ref="H26:K26"/>
    <mergeCell ref="M26:P26"/>
    <mergeCell ref="Q26:T26"/>
    <mergeCell ref="D24:G24"/>
    <mergeCell ref="M27:P27"/>
    <mergeCell ref="Q27:T27"/>
    <mergeCell ref="D28:G28"/>
    <mergeCell ref="H28:K28"/>
    <mergeCell ref="M28:P28"/>
    <mergeCell ref="Q28:T28"/>
    <mergeCell ref="H27:K27"/>
    <mergeCell ref="D23:G23"/>
    <mergeCell ref="H23:K23"/>
    <mergeCell ref="M23:P23"/>
    <mergeCell ref="Q23:T23"/>
    <mergeCell ref="D21:G21"/>
    <mergeCell ref="M24:P24"/>
    <mergeCell ref="Q24:T24"/>
    <mergeCell ref="D25:G25"/>
    <mergeCell ref="H25:K25"/>
    <mergeCell ref="M25:P25"/>
    <mergeCell ref="Q25:T25"/>
    <mergeCell ref="H24:K24"/>
    <mergeCell ref="D20:G20"/>
    <mergeCell ref="H20:K20"/>
    <mergeCell ref="M20:P20"/>
    <mergeCell ref="Q20:T20"/>
    <mergeCell ref="M21:P21"/>
    <mergeCell ref="Q21:T21"/>
    <mergeCell ref="D22:G22"/>
    <mergeCell ref="H22:K22"/>
    <mergeCell ref="M22:P22"/>
    <mergeCell ref="Q22:T22"/>
    <mergeCell ref="H21:K21"/>
    <mergeCell ref="K13:M13"/>
    <mergeCell ref="N13:P13"/>
    <mergeCell ref="Q13:S13"/>
    <mergeCell ref="D18:G18"/>
    <mergeCell ref="H18:K18"/>
    <mergeCell ref="M18:P18"/>
    <mergeCell ref="Q18:T18"/>
    <mergeCell ref="D19:G19"/>
    <mergeCell ref="H19:K19"/>
    <mergeCell ref="M19:P19"/>
    <mergeCell ref="Q19:T19"/>
    <mergeCell ref="M16:P16"/>
    <mergeCell ref="D16:G16"/>
    <mergeCell ref="H16:K16"/>
    <mergeCell ref="Q16:T16"/>
    <mergeCell ref="D17:G17"/>
    <mergeCell ref="H17:K17"/>
    <mergeCell ref="M17:P17"/>
    <mergeCell ref="Q17:T17"/>
    <mergeCell ref="K9:L9"/>
    <mergeCell ref="C9:D9"/>
    <mergeCell ref="C12:D12"/>
    <mergeCell ref="K11:M11"/>
    <mergeCell ref="N11:P11"/>
    <mergeCell ref="Q11:S11"/>
    <mergeCell ref="K12:M12"/>
    <mergeCell ref="N12:P12"/>
    <mergeCell ref="Q12:S12"/>
    <mergeCell ref="C11:D11"/>
    <mergeCell ref="E9:G9"/>
    <mergeCell ref="E11:G11"/>
    <mergeCell ref="E12:G12"/>
    <mergeCell ref="K5:K8"/>
    <mergeCell ref="E7:G7"/>
    <mergeCell ref="H7:J7"/>
    <mergeCell ref="E8:G8"/>
    <mergeCell ref="H8:J8"/>
    <mergeCell ref="A15:T15"/>
    <mergeCell ref="P7:R7"/>
    <mergeCell ref="P8:R8"/>
    <mergeCell ref="M6:R6"/>
    <mergeCell ref="N5:R5"/>
    <mergeCell ref="H11:J11"/>
    <mergeCell ref="H12:J12"/>
    <mergeCell ref="H13:J13"/>
    <mergeCell ref="F5:J5"/>
    <mergeCell ref="C13:D13"/>
    <mergeCell ref="C5:C8"/>
    <mergeCell ref="D5:D6"/>
    <mergeCell ref="E6:J6"/>
    <mergeCell ref="L5:L6"/>
    <mergeCell ref="M7:O7"/>
    <mergeCell ref="M8:O8"/>
    <mergeCell ref="M9:O9"/>
    <mergeCell ref="B11:B13"/>
    <mergeCell ref="E13:G13"/>
    <mergeCell ref="S1:T1"/>
    <mergeCell ref="C2:I2"/>
    <mergeCell ref="C3:I3"/>
    <mergeCell ref="J2:P2"/>
    <mergeCell ref="J3:P3"/>
    <mergeCell ref="Q1:R1"/>
    <mergeCell ref="C1:P1"/>
    <mergeCell ref="Q2:R2"/>
    <mergeCell ref="Q3:R3"/>
    <mergeCell ref="Q31:T31"/>
    <mergeCell ref="A43:C43"/>
    <mergeCell ref="D43:T43"/>
    <mergeCell ref="D36:G36"/>
    <mergeCell ref="H36:K36"/>
    <mergeCell ref="M36:P36"/>
    <mergeCell ref="Q36:T36"/>
    <mergeCell ref="D37:G37"/>
    <mergeCell ref="A42:B42"/>
    <mergeCell ref="C42:T42"/>
    <mergeCell ref="D35:G35"/>
    <mergeCell ref="H35:K35"/>
    <mergeCell ref="M35:P35"/>
    <mergeCell ref="Q35:T35"/>
    <mergeCell ref="D40:G40"/>
    <mergeCell ref="H40:K40"/>
    <mergeCell ref="M40:P40"/>
    <mergeCell ref="Q40:T40"/>
    <mergeCell ref="D41:G41"/>
    <mergeCell ref="H41:K41"/>
    <mergeCell ref="M41:P41"/>
    <mergeCell ref="Q41:T41"/>
    <mergeCell ref="H37:K37"/>
    <mergeCell ref="M37:P37"/>
  </mergeCells>
  <phoneticPr fontId="2"/>
  <conditionalFormatting sqref="B17:B41">
    <cfRule type="duplicateValues" dxfId="11" priority="1"/>
    <cfRule type="expression" dxfId="10" priority="5">
      <formula>$U17="レ"</formula>
    </cfRule>
  </conditionalFormatting>
  <conditionalFormatting sqref="L17:L41">
    <cfRule type="expression" dxfId="9" priority="6">
      <formula>AND($C17="○",$L17&gt;4,$Q$3="高学年")</formula>
    </cfRule>
    <cfRule type="expression" dxfId="8" priority="7">
      <formula>AND($C17="○",$Q$3&lt;&gt;"高学年")</formula>
    </cfRule>
  </conditionalFormatting>
  <dataValidations count="2">
    <dataValidation type="list" allowBlank="1" showErrorMessage="1" sqref="Q3:R3" xr:uid="{3BE66D0F-3984-4A8C-ADB7-C5A424738475}">
      <formula1>区分</formula1>
    </dataValidation>
    <dataValidation type="list" allowBlank="1" showErrorMessage="1" sqref="L17:L41" xr:uid="{C766E95B-EAF1-42D0-93B9-83E9F263BACC}">
      <formula1>INDIRECT($Q$3)</formula1>
    </dataValidation>
  </dataValidations>
  <printOptions horizontalCentered="1"/>
  <pageMargins left="0.23622047244094491" right="0.23622047244094491" top="0.39370078740157483" bottom="0.39370078740157483" header="0.39370078740157483" footer="0.11811023622047245"/>
  <pageSetup paperSize="9" scale="70" orientation="portrait" r:id="rId1"/>
  <headerFooter alignWithMargins="0">
    <oddFooter>&amp;L&amp;"Meiryo UI,標準"&amp;A&amp;R&amp;"Meiryo UI,標準"&amp;F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ダブル登録の禁止事項は以下の通りです" prompt="区分が「高学年」は、ジュニア以外_x000a_区分が「高学年」以外は、設定なし" xr:uid="{940143AC-021A-4AD4-B951-828D79E1560D}">
          <x14:formula1>
            <xm:f>マスタ!$D$2:$D$3</xm:f>
          </x14:formula1>
          <xm:sqref>C17:C41</xm:sqref>
        </x14:dataValidation>
        <x14:dataValidation type="list" allowBlank="1" xr:uid="{CBF83D4B-1DEA-4AC6-A87A-0F6CCCA0E18D}">
          <x14:formula1>
            <xm:f>マスタ!$A$2:$A$9</xm:f>
          </x14:formula1>
          <xm:sqref>C3:I3</xm:sqref>
        </x14:dataValidation>
        <x14:dataValidation type="list" allowBlank="1" xr:uid="{973AA006-3FD0-4AD1-A00D-BD8C1EF48147}">
          <x14:formula1>
            <xm:f>マスタ!$B$2:$B$11</xm:f>
          </x14:formula1>
          <xm:sqref>J3:P3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E8BF-5B9E-4F5B-8C53-128BFD523066}">
  <sheetPr>
    <pageSetUpPr fitToPage="1"/>
  </sheetPr>
  <dimension ref="A1:V55"/>
  <sheetViews>
    <sheetView view="pageBreakPreview" zoomScaleNormal="100" zoomScaleSheetLayoutView="100" workbookViewId="0">
      <selection activeCell="C3" sqref="C3:I3"/>
    </sheetView>
  </sheetViews>
  <sheetFormatPr defaultColWidth="9" defaultRowHeight="15" x14ac:dyDescent="0.2"/>
  <cols>
    <col min="1" max="1" width="6" style="4" customWidth="1"/>
    <col min="2" max="2" width="7.44140625" style="4" customWidth="1"/>
    <col min="3" max="7" width="7" style="4" customWidth="1"/>
    <col min="8" max="8" width="7.109375" style="4" customWidth="1"/>
    <col min="9" max="9" width="6.109375" style="4" customWidth="1"/>
    <col min="10" max="10" width="7.109375" style="4" customWidth="1"/>
    <col min="11" max="19" width="7" style="4" customWidth="1"/>
    <col min="20" max="20" width="8.33203125" style="4" customWidth="1"/>
    <col min="21" max="21" width="9" style="63"/>
    <col min="22" max="16384" width="9" style="4"/>
  </cols>
  <sheetData>
    <row r="1" spans="1:22" s="8" customFormat="1" ht="33" customHeight="1" x14ac:dyDescent="0.2">
      <c r="A1" s="7"/>
      <c r="B1" s="7"/>
      <c r="C1" s="91" t="s">
        <v>20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0" t="s">
        <v>53</v>
      </c>
      <c r="R1" s="90"/>
      <c r="S1" s="85">
        <f ca="1">TODAY()</f>
        <v>45663</v>
      </c>
      <c r="T1" s="85"/>
      <c r="U1" s="62"/>
    </row>
    <row r="2" spans="1:22" s="8" customFormat="1" ht="25.95" customHeight="1" x14ac:dyDescent="0.2">
      <c r="A2" s="7"/>
      <c r="B2" s="7"/>
      <c r="C2" s="86" t="s">
        <v>21</v>
      </c>
      <c r="D2" s="87"/>
      <c r="E2" s="87"/>
      <c r="F2" s="87"/>
      <c r="G2" s="87"/>
      <c r="H2" s="87"/>
      <c r="I2" s="88"/>
      <c r="J2" s="86" t="s">
        <v>42</v>
      </c>
      <c r="K2" s="87"/>
      <c r="L2" s="87"/>
      <c r="M2" s="87"/>
      <c r="N2" s="87"/>
      <c r="O2" s="87"/>
      <c r="P2" s="88"/>
      <c r="Q2" s="92" t="s">
        <v>54</v>
      </c>
      <c r="R2" s="92"/>
      <c r="S2" s="5"/>
      <c r="U2" s="62"/>
    </row>
    <row r="3" spans="1:22" ht="34.200000000000003" customHeight="1" x14ac:dyDescent="0.2">
      <c r="C3" s="80"/>
      <c r="D3" s="81"/>
      <c r="E3" s="81"/>
      <c r="F3" s="81"/>
      <c r="G3" s="81"/>
      <c r="H3" s="81"/>
      <c r="I3" s="89"/>
      <c r="J3" s="80"/>
      <c r="K3" s="81"/>
      <c r="L3" s="81"/>
      <c r="M3" s="81"/>
      <c r="N3" s="81"/>
      <c r="O3" s="81"/>
      <c r="P3" s="89"/>
      <c r="Q3" s="93"/>
      <c r="R3" s="93"/>
      <c r="S3" s="15"/>
    </row>
    <row r="4" spans="1:22" ht="12" customHeight="1" x14ac:dyDescent="0.2">
      <c r="C4" s="14"/>
      <c r="D4" s="14"/>
      <c r="E4" s="14"/>
      <c r="F4" s="14"/>
      <c r="G4" s="14"/>
      <c r="H4" s="14"/>
      <c r="I4" s="13"/>
      <c r="J4" s="13"/>
      <c r="K4" s="13"/>
      <c r="L4" s="13"/>
      <c r="M4" s="13"/>
      <c r="N4" s="13"/>
      <c r="O4" s="13"/>
      <c r="P4" s="13"/>
      <c r="Q4" s="14"/>
      <c r="R4" s="14"/>
      <c r="S4" s="5"/>
      <c r="T4" s="5"/>
    </row>
    <row r="5" spans="1:22" ht="18.45" customHeight="1" x14ac:dyDescent="0.2">
      <c r="C5" s="105" t="s">
        <v>18</v>
      </c>
      <c r="D5" s="92" t="s">
        <v>19</v>
      </c>
      <c r="E5" s="20" t="s">
        <v>47</v>
      </c>
      <c r="F5" s="103"/>
      <c r="G5" s="103"/>
      <c r="H5" s="103"/>
      <c r="I5" s="103"/>
      <c r="J5" s="104"/>
      <c r="K5" s="94" t="s">
        <v>46</v>
      </c>
      <c r="L5" s="92" t="s">
        <v>19</v>
      </c>
      <c r="M5" s="20" t="s">
        <v>47</v>
      </c>
      <c r="N5" s="103"/>
      <c r="O5" s="103"/>
      <c r="P5" s="103"/>
      <c r="Q5" s="103"/>
      <c r="R5" s="104"/>
      <c r="S5" s="5"/>
    </row>
    <row r="6" spans="1:22" ht="27" customHeight="1" x14ac:dyDescent="0.2">
      <c r="C6" s="106"/>
      <c r="D6" s="92"/>
      <c r="E6" s="73"/>
      <c r="F6" s="73"/>
      <c r="G6" s="73"/>
      <c r="H6" s="73"/>
      <c r="I6" s="73"/>
      <c r="J6" s="73"/>
      <c r="K6" s="94"/>
      <c r="L6" s="92"/>
      <c r="M6" s="102"/>
      <c r="N6" s="83"/>
      <c r="O6" s="83"/>
      <c r="P6" s="83"/>
      <c r="Q6" s="83"/>
      <c r="R6" s="84"/>
    </row>
    <row r="7" spans="1:22" ht="22.2" customHeight="1" x14ac:dyDescent="0.2">
      <c r="C7" s="106"/>
      <c r="D7" s="16" t="s">
        <v>48</v>
      </c>
      <c r="E7" s="95" t="str">
        <f>PHONETIC(E8)</f>
        <v/>
      </c>
      <c r="F7" s="96"/>
      <c r="G7" s="97"/>
      <c r="H7" s="86" t="s">
        <v>55</v>
      </c>
      <c r="I7" s="87"/>
      <c r="J7" s="88"/>
      <c r="K7" s="94"/>
      <c r="L7" s="16" t="s">
        <v>48</v>
      </c>
      <c r="M7" s="108" t="str">
        <f>PHONETIC(M8)</f>
        <v/>
      </c>
      <c r="N7" s="109"/>
      <c r="O7" s="109"/>
      <c r="P7" s="86" t="s">
        <v>55</v>
      </c>
      <c r="Q7" s="87"/>
      <c r="R7" s="88"/>
      <c r="S7" s="5"/>
    </row>
    <row r="8" spans="1:22" ht="27" customHeight="1" x14ac:dyDescent="0.2">
      <c r="C8" s="107"/>
      <c r="D8" s="16" t="s">
        <v>49</v>
      </c>
      <c r="E8" s="95"/>
      <c r="F8" s="96"/>
      <c r="G8" s="97"/>
      <c r="H8" s="98"/>
      <c r="I8" s="99"/>
      <c r="J8" s="100"/>
      <c r="K8" s="94"/>
      <c r="L8" s="16" t="s">
        <v>49</v>
      </c>
      <c r="M8" s="108"/>
      <c r="N8" s="109"/>
      <c r="O8" s="109"/>
      <c r="P8" s="98"/>
      <c r="Q8" s="99"/>
      <c r="R8" s="100"/>
      <c r="S8" s="5"/>
    </row>
    <row r="9" spans="1:22" ht="21" customHeight="1" x14ac:dyDescent="0.2">
      <c r="C9" s="113" t="s">
        <v>56</v>
      </c>
      <c r="D9" s="114"/>
      <c r="E9" s="79"/>
      <c r="F9" s="79"/>
      <c r="G9" s="79"/>
      <c r="H9" s="21"/>
      <c r="I9" s="21"/>
      <c r="J9" s="21"/>
      <c r="K9" s="113" t="s">
        <v>56</v>
      </c>
      <c r="L9" s="114"/>
      <c r="M9" s="79"/>
      <c r="N9" s="79"/>
      <c r="O9" s="79"/>
      <c r="P9" s="21"/>
      <c r="Q9" s="21"/>
      <c r="R9" s="21"/>
      <c r="S9" s="5"/>
    </row>
    <row r="10" spans="1:22" s="9" customFormat="1" ht="12.45" customHeight="1" x14ac:dyDescent="0.2">
      <c r="A10" s="12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4"/>
    </row>
    <row r="11" spans="1:22" s="9" customFormat="1" ht="20.55" customHeight="1" x14ac:dyDescent="0.2">
      <c r="B11" s="110" t="s">
        <v>50</v>
      </c>
      <c r="C11" s="86" t="s">
        <v>0</v>
      </c>
      <c r="D11" s="88"/>
      <c r="E11" s="86">
        <v>29</v>
      </c>
      <c r="F11" s="87"/>
      <c r="G11" s="88"/>
      <c r="H11" s="86">
        <v>28</v>
      </c>
      <c r="I11" s="87"/>
      <c r="J11" s="88"/>
      <c r="K11" s="86" t="s">
        <v>51</v>
      </c>
      <c r="L11" s="87"/>
      <c r="M11" s="88"/>
      <c r="N11" s="92" t="s">
        <v>52</v>
      </c>
      <c r="O11" s="92"/>
      <c r="P11" s="92"/>
      <c r="Q11" s="120" t="s">
        <v>90</v>
      </c>
      <c r="R11" s="120"/>
      <c r="S11" s="120"/>
      <c r="T11" s="18"/>
      <c r="U11" s="65"/>
      <c r="V11" s="5"/>
    </row>
    <row r="12" spans="1:22" s="9" customFormat="1" ht="21" customHeight="1" x14ac:dyDescent="0.2">
      <c r="B12" s="111"/>
      <c r="C12" s="113" t="s">
        <v>56</v>
      </c>
      <c r="D12" s="114"/>
      <c r="E12" s="95"/>
      <c r="F12" s="96"/>
      <c r="G12" s="97"/>
      <c r="H12" s="95"/>
      <c r="I12" s="96"/>
      <c r="J12" s="97"/>
      <c r="K12" s="115"/>
      <c r="L12" s="115"/>
      <c r="M12" s="115"/>
      <c r="N12" s="115"/>
      <c r="O12" s="115"/>
      <c r="P12" s="115"/>
      <c r="Q12" s="115"/>
      <c r="R12" s="115"/>
      <c r="S12" s="115"/>
      <c r="T12" s="19"/>
      <c r="U12" s="66"/>
      <c r="V12" s="5"/>
    </row>
    <row r="13" spans="1:22" s="9" customFormat="1" ht="30" customHeight="1" x14ac:dyDescent="0.2">
      <c r="B13" s="112"/>
      <c r="C13" s="86" t="s">
        <v>49</v>
      </c>
      <c r="D13" s="88"/>
      <c r="E13" s="95"/>
      <c r="F13" s="96"/>
      <c r="G13" s="97"/>
      <c r="H13" s="95"/>
      <c r="I13" s="96"/>
      <c r="J13" s="97"/>
      <c r="K13" s="115"/>
      <c r="L13" s="115"/>
      <c r="M13" s="115"/>
      <c r="N13" s="115"/>
      <c r="O13" s="115"/>
      <c r="P13" s="115"/>
      <c r="Q13" s="115"/>
      <c r="R13" s="115"/>
      <c r="S13" s="115"/>
      <c r="T13" s="19"/>
      <c r="U13" s="66"/>
      <c r="V13" s="5"/>
    </row>
    <row r="14" spans="1:22" s="9" customFormat="1" ht="12.45" customHeight="1" x14ac:dyDescent="0.2">
      <c r="A14" s="12"/>
      <c r="B14" s="1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4"/>
    </row>
    <row r="15" spans="1:22" s="9" customFormat="1" ht="21" customHeight="1" x14ac:dyDescent="0.2">
      <c r="A15" s="101" t="s">
        <v>2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64"/>
    </row>
    <row r="16" spans="1:22" s="9" customFormat="1" ht="24" customHeight="1" x14ac:dyDescent="0.2">
      <c r="A16" s="6" t="s">
        <v>1</v>
      </c>
      <c r="B16" s="6" t="s">
        <v>0</v>
      </c>
      <c r="C16" s="23" t="s">
        <v>57</v>
      </c>
      <c r="D16" s="117" t="s">
        <v>43</v>
      </c>
      <c r="E16" s="118"/>
      <c r="F16" s="118"/>
      <c r="G16" s="119"/>
      <c r="H16" s="117" t="s">
        <v>3</v>
      </c>
      <c r="I16" s="118"/>
      <c r="J16" s="118"/>
      <c r="K16" s="119"/>
      <c r="L16" s="6" t="s">
        <v>44</v>
      </c>
      <c r="M16" s="116" t="s">
        <v>45</v>
      </c>
      <c r="N16" s="116"/>
      <c r="O16" s="116"/>
      <c r="P16" s="116"/>
      <c r="Q16" s="116" t="s">
        <v>17</v>
      </c>
      <c r="R16" s="116"/>
      <c r="S16" s="116"/>
      <c r="T16" s="116"/>
      <c r="U16" s="64"/>
    </row>
    <row r="17" spans="1:21" s="9" customFormat="1" ht="30" customHeight="1" x14ac:dyDescent="0.2">
      <c r="A17" s="11">
        <f>ROW()-16</f>
        <v>1</v>
      </c>
      <c r="B17" s="17"/>
      <c r="C17" s="22"/>
      <c r="D17" s="76"/>
      <c r="E17" s="77"/>
      <c r="F17" s="77"/>
      <c r="G17" s="78"/>
      <c r="H17" s="76" t="str">
        <f t="shared" ref="H17:H41" si="0">IF($D17="","",PHONETIC($D17))</f>
        <v/>
      </c>
      <c r="I17" s="77"/>
      <c r="J17" s="77"/>
      <c r="K17" s="78"/>
      <c r="L17" s="17"/>
      <c r="M17" s="79"/>
      <c r="N17" s="79"/>
      <c r="O17" s="79"/>
      <c r="P17" s="79"/>
      <c r="Q17" s="73"/>
      <c r="R17" s="73"/>
      <c r="S17" s="73"/>
      <c r="T17" s="73"/>
      <c r="U17" s="64"/>
    </row>
    <row r="18" spans="1:21" s="9" customFormat="1" ht="30" customHeight="1" x14ac:dyDescent="0.2">
      <c r="A18" s="11">
        <f t="shared" ref="A18:A41" si="1">ROW()-16</f>
        <v>2</v>
      </c>
      <c r="B18" s="17"/>
      <c r="C18" s="22"/>
      <c r="D18" s="76"/>
      <c r="E18" s="77"/>
      <c r="F18" s="77"/>
      <c r="G18" s="78"/>
      <c r="H18" s="76" t="str">
        <f t="shared" si="0"/>
        <v/>
      </c>
      <c r="I18" s="77"/>
      <c r="J18" s="77"/>
      <c r="K18" s="78"/>
      <c r="L18" s="17"/>
      <c r="M18" s="79"/>
      <c r="N18" s="79"/>
      <c r="O18" s="79"/>
      <c r="P18" s="79"/>
      <c r="Q18" s="73"/>
      <c r="R18" s="73"/>
      <c r="S18" s="73"/>
      <c r="T18" s="73"/>
      <c r="U18" s="64"/>
    </row>
    <row r="19" spans="1:21" s="9" customFormat="1" ht="30" customHeight="1" x14ac:dyDescent="0.2">
      <c r="A19" s="11">
        <f t="shared" si="1"/>
        <v>3</v>
      </c>
      <c r="B19" s="17"/>
      <c r="C19" s="22"/>
      <c r="D19" s="76"/>
      <c r="E19" s="77"/>
      <c r="F19" s="77"/>
      <c r="G19" s="78"/>
      <c r="H19" s="76" t="str">
        <f t="shared" si="0"/>
        <v/>
      </c>
      <c r="I19" s="77"/>
      <c r="J19" s="77"/>
      <c r="K19" s="78"/>
      <c r="L19" s="17"/>
      <c r="M19" s="79"/>
      <c r="N19" s="79"/>
      <c r="O19" s="79"/>
      <c r="P19" s="79"/>
      <c r="Q19" s="73"/>
      <c r="R19" s="73"/>
      <c r="S19" s="73"/>
      <c r="T19" s="73"/>
      <c r="U19" s="64"/>
    </row>
    <row r="20" spans="1:21" s="9" customFormat="1" ht="30" customHeight="1" x14ac:dyDescent="0.2">
      <c r="A20" s="11">
        <f t="shared" si="1"/>
        <v>4</v>
      </c>
      <c r="B20" s="17"/>
      <c r="C20" s="22"/>
      <c r="D20" s="76"/>
      <c r="E20" s="77"/>
      <c r="F20" s="77"/>
      <c r="G20" s="78"/>
      <c r="H20" s="76" t="str">
        <f t="shared" si="0"/>
        <v/>
      </c>
      <c r="I20" s="77"/>
      <c r="J20" s="77"/>
      <c r="K20" s="78"/>
      <c r="L20" s="17"/>
      <c r="M20" s="79"/>
      <c r="N20" s="79"/>
      <c r="O20" s="79"/>
      <c r="P20" s="79"/>
      <c r="Q20" s="73"/>
      <c r="R20" s="73"/>
      <c r="S20" s="73"/>
      <c r="T20" s="73"/>
      <c r="U20" s="64"/>
    </row>
    <row r="21" spans="1:21" s="9" customFormat="1" ht="30" customHeight="1" x14ac:dyDescent="0.2">
      <c r="A21" s="11">
        <f t="shared" si="1"/>
        <v>5</v>
      </c>
      <c r="B21" s="17"/>
      <c r="C21" s="22"/>
      <c r="D21" s="76"/>
      <c r="E21" s="77"/>
      <c r="F21" s="77"/>
      <c r="G21" s="78"/>
      <c r="H21" s="76" t="str">
        <f t="shared" si="0"/>
        <v/>
      </c>
      <c r="I21" s="77"/>
      <c r="J21" s="77"/>
      <c r="K21" s="78"/>
      <c r="L21" s="17"/>
      <c r="M21" s="79"/>
      <c r="N21" s="79"/>
      <c r="O21" s="79"/>
      <c r="P21" s="79"/>
      <c r="Q21" s="73"/>
      <c r="R21" s="73"/>
      <c r="S21" s="73"/>
      <c r="T21" s="73"/>
      <c r="U21" s="64"/>
    </row>
    <row r="22" spans="1:21" s="9" customFormat="1" ht="30" customHeight="1" x14ac:dyDescent="0.2">
      <c r="A22" s="11">
        <f t="shared" si="1"/>
        <v>6</v>
      </c>
      <c r="B22" s="17"/>
      <c r="C22" s="22"/>
      <c r="D22" s="76"/>
      <c r="E22" s="77"/>
      <c r="F22" s="77"/>
      <c r="G22" s="78"/>
      <c r="H22" s="76" t="str">
        <f t="shared" si="0"/>
        <v/>
      </c>
      <c r="I22" s="77"/>
      <c r="J22" s="77"/>
      <c r="K22" s="78"/>
      <c r="L22" s="17"/>
      <c r="M22" s="79"/>
      <c r="N22" s="79"/>
      <c r="O22" s="79"/>
      <c r="P22" s="79"/>
      <c r="Q22" s="73"/>
      <c r="R22" s="73"/>
      <c r="S22" s="73"/>
      <c r="T22" s="73"/>
      <c r="U22" s="64"/>
    </row>
    <row r="23" spans="1:21" s="9" customFormat="1" ht="30" customHeight="1" x14ac:dyDescent="0.2">
      <c r="A23" s="11">
        <f t="shared" si="1"/>
        <v>7</v>
      </c>
      <c r="B23" s="17"/>
      <c r="C23" s="22"/>
      <c r="D23" s="76"/>
      <c r="E23" s="77"/>
      <c r="F23" s="77"/>
      <c r="G23" s="78"/>
      <c r="H23" s="76" t="str">
        <f t="shared" si="0"/>
        <v/>
      </c>
      <c r="I23" s="77"/>
      <c r="J23" s="77"/>
      <c r="K23" s="78"/>
      <c r="L23" s="17"/>
      <c r="M23" s="79"/>
      <c r="N23" s="79"/>
      <c r="O23" s="79"/>
      <c r="P23" s="79"/>
      <c r="Q23" s="73"/>
      <c r="R23" s="73"/>
      <c r="S23" s="73"/>
      <c r="T23" s="73"/>
      <c r="U23" s="64"/>
    </row>
    <row r="24" spans="1:21" s="9" customFormat="1" ht="30" customHeight="1" x14ac:dyDescent="0.2">
      <c r="A24" s="11">
        <f t="shared" si="1"/>
        <v>8</v>
      </c>
      <c r="B24" s="17"/>
      <c r="C24" s="22"/>
      <c r="D24" s="76"/>
      <c r="E24" s="77"/>
      <c r="F24" s="77"/>
      <c r="G24" s="78"/>
      <c r="H24" s="76" t="str">
        <f t="shared" si="0"/>
        <v/>
      </c>
      <c r="I24" s="77"/>
      <c r="J24" s="77"/>
      <c r="K24" s="78"/>
      <c r="L24" s="17"/>
      <c r="M24" s="79"/>
      <c r="N24" s="79"/>
      <c r="O24" s="79"/>
      <c r="P24" s="79"/>
      <c r="Q24" s="73"/>
      <c r="R24" s="73"/>
      <c r="S24" s="73"/>
      <c r="T24" s="73"/>
      <c r="U24" s="64"/>
    </row>
    <row r="25" spans="1:21" s="9" customFormat="1" ht="30" customHeight="1" x14ac:dyDescent="0.2">
      <c r="A25" s="11">
        <f t="shared" si="1"/>
        <v>9</v>
      </c>
      <c r="B25" s="17"/>
      <c r="C25" s="22"/>
      <c r="D25" s="76"/>
      <c r="E25" s="77"/>
      <c r="F25" s="77"/>
      <c r="G25" s="78"/>
      <c r="H25" s="76" t="str">
        <f t="shared" si="0"/>
        <v/>
      </c>
      <c r="I25" s="77"/>
      <c r="J25" s="77"/>
      <c r="K25" s="78"/>
      <c r="L25" s="17"/>
      <c r="M25" s="79"/>
      <c r="N25" s="79"/>
      <c r="O25" s="79"/>
      <c r="P25" s="79"/>
      <c r="Q25" s="73"/>
      <c r="R25" s="73"/>
      <c r="S25" s="73"/>
      <c r="T25" s="73"/>
      <c r="U25" s="64"/>
    </row>
    <row r="26" spans="1:21" s="9" customFormat="1" ht="30" customHeight="1" x14ac:dyDescent="0.2">
      <c r="A26" s="11">
        <f t="shared" si="1"/>
        <v>10</v>
      </c>
      <c r="B26" s="17"/>
      <c r="C26" s="22"/>
      <c r="D26" s="76"/>
      <c r="E26" s="77"/>
      <c r="F26" s="77"/>
      <c r="G26" s="78"/>
      <c r="H26" s="76" t="str">
        <f t="shared" si="0"/>
        <v/>
      </c>
      <c r="I26" s="77"/>
      <c r="J26" s="77"/>
      <c r="K26" s="78"/>
      <c r="L26" s="17"/>
      <c r="M26" s="79"/>
      <c r="N26" s="79"/>
      <c r="O26" s="79"/>
      <c r="P26" s="79"/>
      <c r="Q26" s="73"/>
      <c r="R26" s="73"/>
      <c r="S26" s="73"/>
      <c r="T26" s="73"/>
      <c r="U26" s="64"/>
    </row>
    <row r="27" spans="1:21" s="9" customFormat="1" ht="30" customHeight="1" x14ac:dyDescent="0.2">
      <c r="A27" s="11">
        <f t="shared" si="1"/>
        <v>11</v>
      </c>
      <c r="B27" s="17"/>
      <c r="C27" s="22"/>
      <c r="D27" s="76"/>
      <c r="E27" s="77"/>
      <c r="F27" s="77"/>
      <c r="G27" s="78"/>
      <c r="H27" s="76" t="str">
        <f t="shared" si="0"/>
        <v/>
      </c>
      <c r="I27" s="77"/>
      <c r="J27" s="77"/>
      <c r="K27" s="78"/>
      <c r="L27" s="17"/>
      <c r="M27" s="79"/>
      <c r="N27" s="79"/>
      <c r="O27" s="79"/>
      <c r="P27" s="79"/>
      <c r="Q27" s="73"/>
      <c r="R27" s="73"/>
      <c r="S27" s="73"/>
      <c r="T27" s="73"/>
      <c r="U27" s="64"/>
    </row>
    <row r="28" spans="1:21" s="9" customFormat="1" ht="30" customHeight="1" x14ac:dyDescent="0.2">
      <c r="A28" s="11">
        <f t="shared" si="1"/>
        <v>12</v>
      </c>
      <c r="B28" s="17"/>
      <c r="C28" s="22"/>
      <c r="D28" s="76"/>
      <c r="E28" s="77"/>
      <c r="F28" s="77"/>
      <c r="G28" s="78"/>
      <c r="H28" s="76" t="str">
        <f t="shared" si="0"/>
        <v/>
      </c>
      <c r="I28" s="77"/>
      <c r="J28" s="77"/>
      <c r="K28" s="78"/>
      <c r="L28" s="17"/>
      <c r="M28" s="79"/>
      <c r="N28" s="79"/>
      <c r="O28" s="79"/>
      <c r="P28" s="79"/>
      <c r="Q28" s="73"/>
      <c r="R28" s="73"/>
      <c r="S28" s="73"/>
      <c r="T28" s="73"/>
      <c r="U28" s="64"/>
    </row>
    <row r="29" spans="1:21" s="9" customFormat="1" ht="30" customHeight="1" x14ac:dyDescent="0.2">
      <c r="A29" s="11">
        <f t="shared" si="1"/>
        <v>13</v>
      </c>
      <c r="B29" s="17"/>
      <c r="C29" s="22"/>
      <c r="D29" s="76"/>
      <c r="E29" s="77"/>
      <c r="F29" s="77"/>
      <c r="G29" s="78"/>
      <c r="H29" s="76" t="str">
        <f t="shared" si="0"/>
        <v/>
      </c>
      <c r="I29" s="77"/>
      <c r="J29" s="77"/>
      <c r="K29" s="78"/>
      <c r="L29" s="17"/>
      <c r="M29" s="79"/>
      <c r="N29" s="79"/>
      <c r="O29" s="79"/>
      <c r="P29" s="79"/>
      <c r="Q29" s="73"/>
      <c r="R29" s="73"/>
      <c r="S29" s="73"/>
      <c r="T29" s="73"/>
      <c r="U29" s="64"/>
    </row>
    <row r="30" spans="1:21" s="9" customFormat="1" ht="30" customHeight="1" x14ac:dyDescent="0.2">
      <c r="A30" s="11">
        <f t="shared" si="1"/>
        <v>14</v>
      </c>
      <c r="B30" s="17"/>
      <c r="C30" s="22"/>
      <c r="D30" s="76"/>
      <c r="E30" s="77"/>
      <c r="F30" s="77"/>
      <c r="G30" s="78"/>
      <c r="H30" s="76" t="str">
        <f t="shared" si="0"/>
        <v/>
      </c>
      <c r="I30" s="77"/>
      <c r="J30" s="77"/>
      <c r="K30" s="78"/>
      <c r="L30" s="17"/>
      <c r="M30" s="79"/>
      <c r="N30" s="79"/>
      <c r="O30" s="79"/>
      <c r="P30" s="79"/>
      <c r="Q30" s="73"/>
      <c r="R30" s="73"/>
      <c r="S30" s="73"/>
      <c r="T30" s="73"/>
      <c r="U30" s="64"/>
    </row>
    <row r="31" spans="1:21" s="9" customFormat="1" ht="30" customHeight="1" x14ac:dyDescent="0.2">
      <c r="A31" s="11">
        <f t="shared" si="1"/>
        <v>15</v>
      </c>
      <c r="B31" s="17"/>
      <c r="C31" s="22"/>
      <c r="D31" s="76"/>
      <c r="E31" s="77"/>
      <c r="F31" s="77"/>
      <c r="G31" s="78"/>
      <c r="H31" s="76" t="str">
        <f t="shared" si="0"/>
        <v/>
      </c>
      <c r="I31" s="77"/>
      <c r="J31" s="77"/>
      <c r="K31" s="78"/>
      <c r="L31" s="17"/>
      <c r="M31" s="79"/>
      <c r="N31" s="79"/>
      <c r="O31" s="79"/>
      <c r="P31" s="79"/>
      <c r="Q31" s="73"/>
      <c r="R31" s="73"/>
      <c r="S31" s="73"/>
      <c r="T31" s="73"/>
      <c r="U31" s="64"/>
    </row>
    <row r="32" spans="1:21" s="9" customFormat="1" ht="30" customHeight="1" x14ac:dyDescent="0.2">
      <c r="A32" s="11">
        <f t="shared" si="1"/>
        <v>16</v>
      </c>
      <c r="B32" s="17"/>
      <c r="C32" s="22"/>
      <c r="D32" s="76"/>
      <c r="E32" s="77"/>
      <c r="F32" s="77"/>
      <c r="G32" s="78"/>
      <c r="H32" s="76" t="str">
        <f t="shared" si="0"/>
        <v/>
      </c>
      <c r="I32" s="77"/>
      <c r="J32" s="77"/>
      <c r="K32" s="78"/>
      <c r="L32" s="17"/>
      <c r="M32" s="79"/>
      <c r="N32" s="79"/>
      <c r="O32" s="79"/>
      <c r="P32" s="79"/>
      <c r="Q32" s="73"/>
      <c r="R32" s="73"/>
      <c r="S32" s="73"/>
      <c r="T32" s="73"/>
      <c r="U32" s="64"/>
    </row>
    <row r="33" spans="1:21" s="9" customFormat="1" ht="30" customHeight="1" x14ac:dyDescent="0.2">
      <c r="A33" s="11">
        <f t="shared" si="1"/>
        <v>17</v>
      </c>
      <c r="B33" s="17"/>
      <c r="C33" s="22"/>
      <c r="D33" s="76"/>
      <c r="E33" s="77"/>
      <c r="F33" s="77"/>
      <c r="G33" s="78"/>
      <c r="H33" s="76" t="str">
        <f t="shared" si="0"/>
        <v/>
      </c>
      <c r="I33" s="77"/>
      <c r="J33" s="77"/>
      <c r="K33" s="78"/>
      <c r="L33" s="17"/>
      <c r="M33" s="79"/>
      <c r="N33" s="79"/>
      <c r="O33" s="79"/>
      <c r="P33" s="79"/>
      <c r="Q33" s="73"/>
      <c r="R33" s="73"/>
      <c r="S33" s="73"/>
      <c r="T33" s="73"/>
      <c r="U33" s="64"/>
    </row>
    <row r="34" spans="1:21" s="9" customFormat="1" ht="30" customHeight="1" x14ac:dyDescent="0.2">
      <c r="A34" s="11">
        <f t="shared" si="1"/>
        <v>18</v>
      </c>
      <c r="B34" s="17"/>
      <c r="C34" s="22"/>
      <c r="D34" s="76"/>
      <c r="E34" s="77"/>
      <c r="F34" s="77"/>
      <c r="G34" s="78"/>
      <c r="H34" s="76" t="str">
        <f t="shared" si="0"/>
        <v/>
      </c>
      <c r="I34" s="77"/>
      <c r="J34" s="77"/>
      <c r="K34" s="78"/>
      <c r="L34" s="17"/>
      <c r="M34" s="79"/>
      <c r="N34" s="79"/>
      <c r="O34" s="79"/>
      <c r="P34" s="79"/>
      <c r="Q34" s="73"/>
      <c r="R34" s="73"/>
      <c r="S34" s="73"/>
      <c r="T34" s="73"/>
      <c r="U34" s="64"/>
    </row>
    <row r="35" spans="1:21" s="9" customFormat="1" ht="30" customHeight="1" x14ac:dyDescent="0.2">
      <c r="A35" s="11">
        <f t="shared" si="1"/>
        <v>19</v>
      </c>
      <c r="B35" s="17"/>
      <c r="C35" s="22"/>
      <c r="D35" s="76"/>
      <c r="E35" s="77"/>
      <c r="F35" s="77"/>
      <c r="G35" s="78"/>
      <c r="H35" s="76" t="str">
        <f t="shared" si="0"/>
        <v/>
      </c>
      <c r="I35" s="77"/>
      <c r="J35" s="77"/>
      <c r="K35" s="78"/>
      <c r="L35" s="17"/>
      <c r="M35" s="79"/>
      <c r="N35" s="79"/>
      <c r="O35" s="79"/>
      <c r="P35" s="79"/>
      <c r="Q35" s="73"/>
      <c r="R35" s="73"/>
      <c r="S35" s="73"/>
      <c r="T35" s="73"/>
      <c r="U35" s="64"/>
    </row>
    <row r="36" spans="1:21" s="9" customFormat="1" ht="30" customHeight="1" x14ac:dyDescent="0.2">
      <c r="A36" s="11">
        <f t="shared" si="1"/>
        <v>20</v>
      </c>
      <c r="B36" s="17"/>
      <c r="C36" s="22"/>
      <c r="D36" s="76"/>
      <c r="E36" s="77"/>
      <c r="F36" s="77"/>
      <c r="G36" s="78"/>
      <c r="H36" s="76" t="str">
        <f t="shared" si="0"/>
        <v/>
      </c>
      <c r="I36" s="77"/>
      <c r="J36" s="77"/>
      <c r="K36" s="78"/>
      <c r="L36" s="17"/>
      <c r="M36" s="79"/>
      <c r="N36" s="79"/>
      <c r="O36" s="79"/>
      <c r="P36" s="79"/>
      <c r="Q36" s="73"/>
      <c r="R36" s="73"/>
      <c r="S36" s="73"/>
      <c r="T36" s="73"/>
      <c r="U36" s="64"/>
    </row>
    <row r="37" spans="1:21" s="9" customFormat="1" ht="30" customHeight="1" x14ac:dyDescent="0.2">
      <c r="A37" s="11">
        <f t="shared" si="1"/>
        <v>21</v>
      </c>
      <c r="B37" s="17"/>
      <c r="C37" s="22"/>
      <c r="D37" s="76"/>
      <c r="E37" s="77"/>
      <c r="F37" s="77"/>
      <c r="G37" s="78"/>
      <c r="H37" s="76" t="str">
        <f t="shared" si="0"/>
        <v/>
      </c>
      <c r="I37" s="77"/>
      <c r="J37" s="77"/>
      <c r="K37" s="78"/>
      <c r="L37" s="17"/>
      <c r="M37" s="79"/>
      <c r="N37" s="79"/>
      <c r="O37" s="79"/>
      <c r="P37" s="79"/>
      <c r="Q37" s="73"/>
      <c r="R37" s="73"/>
      <c r="S37" s="73"/>
      <c r="T37" s="73"/>
      <c r="U37" s="64"/>
    </row>
    <row r="38" spans="1:21" s="9" customFormat="1" ht="30" customHeight="1" x14ac:dyDescent="0.2">
      <c r="A38" s="11">
        <f t="shared" si="1"/>
        <v>22</v>
      </c>
      <c r="B38" s="17"/>
      <c r="C38" s="22"/>
      <c r="D38" s="76"/>
      <c r="E38" s="77"/>
      <c r="F38" s="77"/>
      <c r="G38" s="78"/>
      <c r="H38" s="76" t="str">
        <f t="shared" si="0"/>
        <v/>
      </c>
      <c r="I38" s="77"/>
      <c r="J38" s="77"/>
      <c r="K38" s="78"/>
      <c r="L38" s="17"/>
      <c r="M38" s="79"/>
      <c r="N38" s="79"/>
      <c r="O38" s="79"/>
      <c r="P38" s="79"/>
      <c r="Q38" s="73"/>
      <c r="R38" s="73"/>
      <c r="S38" s="73"/>
      <c r="T38" s="73"/>
      <c r="U38" s="64"/>
    </row>
    <row r="39" spans="1:21" s="9" customFormat="1" ht="30" customHeight="1" x14ac:dyDescent="0.2">
      <c r="A39" s="11">
        <f t="shared" si="1"/>
        <v>23</v>
      </c>
      <c r="B39" s="17"/>
      <c r="C39" s="22"/>
      <c r="D39" s="76"/>
      <c r="E39" s="77"/>
      <c r="F39" s="77"/>
      <c r="G39" s="78"/>
      <c r="H39" s="76" t="str">
        <f t="shared" si="0"/>
        <v/>
      </c>
      <c r="I39" s="77"/>
      <c r="J39" s="77"/>
      <c r="K39" s="78"/>
      <c r="L39" s="17"/>
      <c r="M39" s="79"/>
      <c r="N39" s="79"/>
      <c r="O39" s="79"/>
      <c r="P39" s="79"/>
      <c r="Q39" s="73"/>
      <c r="R39" s="73"/>
      <c r="S39" s="73"/>
      <c r="T39" s="73"/>
      <c r="U39" s="64"/>
    </row>
    <row r="40" spans="1:21" s="9" customFormat="1" ht="30" customHeight="1" x14ac:dyDescent="0.2">
      <c r="A40" s="11">
        <f t="shared" si="1"/>
        <v>24</v>
      </c>
      <c r="B40" s="17"/>
      <c r="C40" s="22"/>
      <c r="D40" s="76"/>
      <c r="E40" s="77"/>
      <c r="F40" s="77"/>
      <c r="G40" s="78"/>
      <c r="H40" s="76" t="str">
        <f t="shared" si="0"/>
        <v/>
      </c>
      <c r="I40" s="77"/>
      <c r="J40" s="77"/>
      <c r="K40" s="78"/>
      <c r="L40" s="17"/>
      <c r="M40" s="79"/>
      <c r="N40" s="79"/>
      <c r="O40" s="79"/>
      <c r="P40" s="79"/>
      <c r="Q40" s="73"/>
      <c r="R40" s="73"/>
      <c r="S40" s="73"/>
      <c r="T40" s="73"/>
      <c r="U40" s="64"/>
    </row>
    <row r="41" spans="1:21" s="9" customFormat="1" ht="30" customHeight="1" x14ac:dyDescent="0.2">
      <c r="A41" s="11">
        <f t="shared" si="1"/>
        <v>25</v>
      </c>
      <c r="B41" s="17"/>
      <c r="C41" s="22"/>
      <c r="D41" s="76"/>
      <c r="E41" s="77"/>
      <c r="F41" s="77"/>
      <c r="G41" s="78"/>
      <c r="H41" s="76" t="str">
        <f t="shared" si="0"/>
        <v/>
      </c>
      <c r="I41" s="77"/>
      <c r="J41" s="77"/>
      <c r="K41" s="78"/>
      <c r="L41" s="17"/>
      <c r="M41" s="79"/>
      <c r="N41" s="79"/>
      <c r="O41" s="79"/>
      <c r="P41" s="79"/>
      <c r="Q41" s="73"/>
      <c r="R41" s="73"/>
      <c r="S41" s="73"/>
      <c r="T41" s="73"/>
      <c r="U41" s="64"/>
    </row>
    <row r="42" spans="1:21" s="9" customFormat="1" ht="25.8" customHeight="1" x14ac:dyDescent="0.2">
      <c r="A42" s="80"/>
      <c r="B42" s="81"/>
      <c r="C42" s="82" t="s">
        <v>89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4"/>
      <c r="U42" s="64"/>
    </row>
    <row r="43" spans="1:21" s="9" customFormat="1" ht="49.2" customHeight="1" x14ac:dyDescent="0.2">
      <c r="A43" s="74" t="s">
        <v>59</v>
      </c>
      <c r="B43" s="74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64"/>
    </row>
    <row r="44" spans="1:21" s="9" customFormat="1" ht="18" customHeight="1" x14ac:dyDescent="0.2">
      <c r="U44" s="64"/>
    </row>
    <row r="45" spans="1:21" s="9" customFormat="1" ht="18" customHeight="1" x14ac:dyDescent="0.2">
      <c r="U45" s="64"/>
    </row>
    <row r="46" spans="1:21" s="9" customFormat="1" ht="18" customHeight="1" x14ac:dyDescent="0.2">
      <c r="U46" s="64"/>
    </row>
    <row r="47" spans="1:21" s="9" customFormat="1" ht="18" customHeight="1" x14ac:dyDescent="0.2">
      <c r="U47" s="64"/>
    </row>
    <row r="48" spans="1:21" s="9" customFormat="1" ht="18" customHeight="1" x14ac:dyDescent="0.2">
      <c r="U48" s="64"/>
    </row>
    <row r="49" spans="1:21" s="9" customFormat="1" ht="18" customHeight="1" x14ac:dyDescent="0.2">
      <c r="U49" s="64"/>
    </row>
    <row r="50" spans="1:21" s="9" customFormat="1" ht="18" customHeight="1" x14ac:dyDescent="0.2">
      <c r="U50" s="64"/>
    </row>
    <row r="51" spans="1:21" s="9" customFormat="1" ht="18" customHeight="1" x14ac:dyDescent="0.2">
      <c r="H51" s="10"/>
      <c r="I51" s="10"/>
      <c r="J51" s="10"/>
      <c r="K51" s="10"/>
      <c r="L51" s="10"/>
      <c r="M51" s="10"/>
      <c r="N51" s="10"/>
      <c r="O51" s="10"/>
      <c r="P51" s="10"/>
      <c r="U51" s="64"/>
    </row>
    <row r="52" spans="1:21" ht="18" customHeight="1" x14ac:dyDescent="0.2">
      <c r="A52" s="9"/>
    </row>
    <row r="53" spans="1:21" s="9" customFormat="1" ht="18" customHeight="1" x14ac:dyDescent="0.2">
      <c r="U53" s="64"/>
    </row>
    <row r="54" spans="1:21" s="9" customFormat="1" ht="18" customHeight="1" x14ac:dyDescent="0.2">
      <c r="U54" s="64"/>
    </row>
    <row r="55" spans="1:21" s="9" customFormat="1" ht="18" customHeight="1" x14ac:dyDescent="0.2">
      <c r="U55" s="64"/>
    </row>
  </sheetData>
  <mergeCells count="157">
    <mergeCell ref="A42:B42"/>
    <mergeCell ref="C42:T42"/>
    <mergeCell ref="A43:C43"/>
    <mergeCell ref="D43:T43"/>
    <mergeCell ref="D40:G40"/>
    <mergeCell ref="H40:K40"/>
    <mergeCell ref="M40:P40"/>
    <mergeCell ref="Q40:T40"/>
    <mergeCell ref="D41:G41"/>
    <mergeCell ref="H41:K41"/>
    <mergeCell ref="M41:P41"/>
    <mergeCell ref="Q41:T41"/>
    <mergeCell ref="D38:G38"/>
    <mergeCell ref="H38:K38"/>
    <mergeCell ref="M38:P38"/>
    <mergeCell ref="Q38:T38"/>
    <mergeCell ref="D39:G39"/>
    <mergeCell ref="H39:K39"/>
    <mergeCell ref="M39:P39"/>
    <mergeCell ref="Q39:T39"/>
    <mergeCell ref="D36:G36"/>
    <mergeCell ref="H36:K36"/>
    <mergeCell ref="M36:P36"/>
    <mergeCell ref="Q36:T36"/>
    <mergeCell ref="D37:G37"/>
    <mergeCell ref="H37:K37"/>
    <mergeCell ref="M37:P37"/>
    <mergeCell ref="Q37:T37"/>
    <mergeCell ref="D34:G34"/>
    <mergeCell ref="H34:K34"/>
    <mergeCell ref="M34:P34"/>
    <mergeCell ref="Q34:T34"/>
    <mergeCell ref="D35:G35"/>
    <mergeCell ref="H35:K35"/>
    <mergeCell ref="M35:P35"/>
    <mergeCell ref="Q35:T35"/>
    <mergeCell ref="D32:G32"/>
    <mergeCell ref="H32:K32"/>
    <mergeCell ref="M32:P32"/>
    <mergeCell ref="Q32:T32"/>
    <mergeCell ref="D33:G33"/>
    <mergeCell ref="H33:K33"/>
    <mergeCell ref="M33:P33"/>
    <mergeCell ref="Q33:T33"/>
    <mergeCell ref="D30:G30"/>
    <mergeCell ref="H30:K30"/>
    <mergeCell ref="M30:P30"/>
    <mergeCell ref="Q30:T30"/>
    <mergeCell ref="D31:G31"/>
    <mergeCell ref="H31:K31"/>
    <mergeCell ref="M31:P31"/>
    <mergeCell ref="Q31:T31"/>
    <mergeCell ref="D28:G28"/>
    <mergeCell ref="H28:K28"/>
    <mergeCell ref="M28:P28"/>
    <mergeCell ref="Q28:T28"/>
    <mergeCell ref="D29:G29"/>
    <mergeCell ref="H29:K29"/>
    <mergeCell ref="M29:P29"/>
    <mergeCell ref="Q29:T29"/>
    <mergeCell ref="D26:G26"/>
    <mergeCell ref="H26:K26"/>
    <mergeCell ref="M26:P26"/>
    <mergeCell ref="Q26:T26"/>
    <mergeCell ref="D27:G27"/>
    <mergeCell ref="H27:K27"/>
    <mergeCell ref="M27:P27"/>
    <mergeCell ref="Q27:T27"/>
    <mergeCell ref="D24:G24"/>
    <mergeCell ref="H24:K24"/>
    <mergeCell ref="M24:P24"/>
    <mergeCell ref="Q24:T24"/>
    <mergeCell ref="D25:G25"/>
    <mergeCell ref="H25:K25"/>
    <mergeCell ref="M25:P25"/>
    <mergeCell ref="Q25:T25"/>
    <mergeCell ref="D22:G22"/>
    <mergeCell ref="H22:K22"/>
    <mergeCell ref="M22:P22"/>
    <mergeCell ref="Q22:T22"/>
    <mergeCell ref="D23:G23"/>
    <mergeCell ref="H23:K23"/>
    <mergeCell ref="M23:P23"/>
    <mergeCell ref="Q23:T23"/>
    <mergeCell ref="D20:G20"/>
    <mergeCell ref="H20:K20"/>
    <mergeCell ref="M20:P20"/>
    <mergeCell ref="Q20:T20"/>
    <mergeCell ref="D21:G21"/>
    <mergeCell ref="H21:K21"/>
    <mergeCell ref="M21:P21"/>
    <mergeCell ref="Q21:T21"/>
    <mergeCell ref="D19:G19"/>
    <mergeCell ref="H19:K19"/>
    <mergeCell ref="M19:P19"/>
    <mergeCell ref="Q19:T19"/>
    <mergeCell ref="A15:T15"/>
    <mergeCell ref="D16:G16"/>
    <mergeCell ref="H16:K16"/>
    <mergeCell ref="M16:P16"/>
    <mergeCell ref="Q16:T16"/>
    <mergeCell ref="D17:G17"/>
    <mergeCell ref="H17:K17"/>
    <mergeCell ref="M17:P17"/>
    <mergeCell ref="Q17:T17"/>
    <mergeCell ref="Q13:S13"/>
    <mergeCell ref="Q11:S11"/>
    <mergeCell ref="C12:D12"/>
    <mergeCell ref="E12:G12"/>
    <mergeCell ref="H12:J12"/>
    <mergeCell ref="K12:M12"/>
    <mergeCell ref="N12:P12"/>
    <mergeCell ref="Q12:S12"/>
    <mergeCell ref="D18:G18"/>
    <mergeCell ref="H18:K18"/>
    <mergeCell ref="M18:P18"/>
    <mergeCell ref="Q18:T18"/>
    <mergeCell ref="C9:D9"/>
    <mergeCell ref="E9:G9"/>
    <mergeCell ref="K9:L9"/>
    <mergeCell ref="M9:O9"/>
    <mergeCell ref="B11:B13"/>
    <mergeCell ref="C11:D11"/>
    <mergeCell ref="E11:G11"/>
    <mergeCell ref="H11:J11"/>
    <mergeCell ref="K11:M11"/>
    <mergeCell ref="N11:P11"/>
    <mergeCell ref="C13:D13"/>
    <mergeCell ref="E13:G13"/>
    <mergeCell ref="H13:J13"/>
    <mergeCell ref="K13:M13"/>
    <mergeCell ref="N13:P13"/>
    <mergeCell ref="C5:C8"/>
    <mergeCell ref="D5:D6"/>
    <mergeCell ref="F5:J5"/>
    <mergeCell ref="K5:K8"/>
    <mergeCell ref="L5:L6"/>
    <mergeCell ref="N5:R5"/>
    <mergeCell ref="E6:J6"/>
    <mergeCell ref="M6:R6"/>
    <mergeCell ref="E7:G7"/>
    <mergeCell ref="H7:J7"/>
    <mergeCell ref="M7:O7"/>
    <mergeCell ref="P7:R7"/>
    <mergeCell ref="E8:G8"/>
    <mergeCell ref="H8:J8"/>
    <mergeCell ref="M8:O8"/>
    <mergeCell ref="P8:R8"/>
    <mergeCell ref="C1:P1"/>
    <mergeCell ref="Q1:R1"/>
    <mergeCell ref="S1:T1"/>
    <mergeCell ref="C2:I2"/>
    <mergeCell ref="J2:P2"/>
    <mergeCell ref="Q2:R2"/>
    <mergeCell ref="C3:I3"/>
    <mergeCell ref="J3:P3"/>
    <mergeCell ref="Q3:R3"/>
  </mergeCells>
  <phoneticPr fontId="2"/>
  <conditionalFormatting sqref="B17:B41">
    <cfRule type="duplicateValues" dxfId="7" priority="1"/>
    <cfRule type="expression" dxfId="6" priority="2">
      <formula>$U17="レ"</formula>
    </cfRule>
  </conditionalFormatting>
  <conditionalFormatting sqref="L17:L41">
    <cfRule type="expression" dxfId="5" priority="3">
      <formula>AND($C17="○",$L17&gt;4,$Q$3="高学年")</formula>
    </cfRule>
    <cfRule type="expression" dxfId="4" priority="4">
      <formula>AND($C17="○",$Q$3&lt;&gt;"高学年")</formula>
    </cfRule>
  </conditionalFormatting>
  <dataValidations count="2">
    <dataValidation type="list" allowBlank="1" showErrorMessage="1" sqref="L17:L41" xr:uid="{DA620CA4-0684-47F2-A235-1DAFE95FE5C0}">
      <formula1>INDIRECT($Q$3)</formula1>
    </dataValidation>
    <dataValidation type="list" allowBlank="1" showErrorMessage="1" sqref="Q3:R3" xr:uid="{2FDDD1FD-0B70-4367-8658-0826C8368249}">
      <formula1>区分</formula1>
    </dataValidation>
  </dataValidations>
  <printOptions horizontalCentered="1"/>
  <pageMargins left="0.23622047244094491" right="0.23622047244094491" top="0.39370078740157483" bottom="0.39370078740157483" header="0.39370078740157483" footer="0.11811023622047245"/>
  <pageSetup paperSize="9" scale="70" orientation="portrait" r:id="rId1"/>
  <headerFooter alignWithMargins="0">
    <oddFooter>&amp;L&amp;"Meiryo UI,標準"&amp;A&amp;R&amp;"Meiryo UI,標準"&amp;F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70CBF427-5A97-4064-AE0A-E940CA8ABC88}">
          <x14:formula1>
            <xm:f>マスタ!$B$2:$B$11</xm:f>
          </x14:formula1>
          <xm:sqref>J3:P3</xm:sqref>
        </x14:dataValidation>
        <x14:dataValidation type="list" allowBlank="1" xr:uid="{F2C116E2-CF37-420B-8DB7-A994FEECE9ED}">
          <x14:formula1>
            <xm:f>マスタ!$A$2:$A$9</xm:f>
          </x14:formula1>
          <xm:sqref>C3:I3</xm:sqref>
        </x14:dataValidation>
        <x14:dataValidation type="list" allowBlank="1" showErrorMessage="1" promptTitle="ダブル登録の禁止事項は以下の通りです" prompt="区分が「高学年」は、ジュニア以外_x000a_区分が「高学年」以外は、設定なし" xr:uid="{1184D654-6B7B-4F35-BCE3-2903FC3CB4DD}">
          <x14:formula1>
            <xm:f>マスタ!$D$2:$D$3</xm:f>
          </x14:formula1>
          <xm:sqref>C17:C41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C7CC-0483-4668-9CC9-557C05A68B6C}">
  <sheetPr codeName="Sheet2">
    <pageSetUpPr fitToPage="1"/>
  </sheetPr>
  <dimension ref="A1:CR56"/>
  <sheetViews>
    <sheetView showGridLines="0" view="pageBreakPreview" zoomScale="90" zoomScaleNormal="100" zoomScaleSheetLayoutView="90" workbookViewId="0">
      <selection activeCell="I6" sqref="I6:T6"/>
    </sheetView>
  </sheetViews>
  <sheetFormatPr defaultColWidth="4.109375" defaultRowHeight="15" x14ac:dyDescent="0.2"/>
  <cols>
    <col min="1" max="20" width="3" style="25" customWidth="1"/>
    <col min="21" max="21" width="7.6640625" style="25" customWidth="1"/>
    <col min="22" max="22" width="4.77734375" style="25" customWidth="1"/>
    <col min="23" max="42" width="3" style="25" customWidth="1"/>
    <col min="43" max="43" width="7.6640625" style="25" customWidth="1"/>
    <col min="44" max="44" width="4.6640625" style="25" customWidth="1"/>
    <col min="45" max="64" width="3" style="25" customWidth="1"/>
    <col min="65" max="65" width="7.6640625" style="25" customWidth="1"/>
    <col min="66" max="66" width="4.6640625" style="25" customWidth="1"/>
    <col min="67" max="87" width="3" style="25" customWidth="1"/>
    <col min="88" max="16384" width="4.109375" style="25"/>
  </cols>
  <sheetData>
    <row r="1" spans="1:96" ht="28.8" customHeight="1" x14ac:dyDescent="0.2">
      <c r="A1" s="180" t="s">
        <v>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2"/>
      <c r="U1" s="40"/>
      <c r="V1" s="32"/>
      <c r="W1" s="180" t="s">
        <v>83</v>
      </c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2"/>
      <c r="AQ1" s="55"/>
      <c r="AR1" s="48"/>
      <c r="AS1" s="180" t="s">
        <v>83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2"/>
      <c r="BM1" s="40"/>
      <c r="BN1" s="32"/>
      <c r="BO1" s="180" t="s">
        <v>83</v>
      </c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2"/>
      <c r="CI1" s="42"/>
    </row>
    <row r="2" spans="1:96" s="27" customFormat="1" ht="28.8" customHeight="1" x14ac:dyDescent="0.2">
      <c r="A2" s="127" t="s">
        <v>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  <c r="U2" s="26"/>
      <c r="V2" s="33"/>
      <c r="W2" s="127" t="s">
        <v>76</v>
      </c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9"/>
      <c r="AQ2" s="54"/>
      <c r="AR2" s="49"/>
      <c r="AS2" s="127" t="s">
        <v>4</v>
      </c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9"/>
      <c r="BM2" s="26"/>
      <c r="BN2" s="33"/>
      <c r="BO2" s="127" t="s">
        <v>76</v>
      </c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9"/>
      <c r="CI2" s="26"/>
    </row>
    <row r="3" spans="1:96" s="27" customFormat="1" ht="28.8" customHeight="1" x14ac:dyDescent="0.2">
      <c r="A3" s="146" t="s">
        <v>87</v>
      </c>
      <c r="B3" s="146"/>
      <c r="C3" s="146"/>
      <c r="D3" s="146"/>
      <c r="E3" s="70"/>
      <c r="F3" s="28"/>
      <c r="G3" s="28"/>
      <c r="H3" s="145" t="s">
        <v>73</v>
      </c>
      <c r="I3" s="149"/>
      <c r="J3" s="150"/>
      <c r="K3" s="147" t="str">
        <f>IF(大会申込書!$C$3="","",大会申込書!$C$3)</f>
        <v/>
      </c>
      <c r="L3" s="148"/>
      <c r="M3" s="148"/>
      <c r="N3" s="148"/>
      <c r="O3" s="148"/>
      <c r="P3" s="148"/>
      <c r="Q3" s="148"/>
      <c r="R3" s="148"/>
      <c r="S3" s="148"/>
      <c r="T3" s="148"/>
      <c r="U3" s="69"/>
      <c r="V3" s="26"/>
      <c r="W3" s="146" t="s">
        <v>87</v>
      </c>
      <c r="X3" s="146"/>
      <c r="Y3" s="146"/>
      <c r="Z3" s="146"/>
      <c r="AA3" s="70"/>
      <c r="AB3" s="28"/>
      <c r="AC3" s="28"/>
      <c r="AD3" s="145" t="s">
        <v>73</v>
      </c>
      <c r="AE3" s="149"/>
      <c r="AF3" s="150"/>
      <c r="AG3" s="147" t="str">
        <f t="shared" ref="AG3" si="0">$K$3</f>
        <v/>
      </c>
      <c r="AH3" s="148"/>
      <c r="AI3" s="148"/>
      <c r="AJ3" s="148"/>
      <c r="AK3" s="148"/>
      <c r="AL3" s="148"/>
      <c r="AM3" s="148"/>
      <c r="AN3" s="148"/>
      <c r="AO3" s="148"/>
      <c r="AP3" s="148"/>
      <c r="AQ3" s="26"/>
      <c r="AR3" s="33"/>
      <c r="AS3" s="146" t="s">
        <v>87</v>
      </c>
      <c r="AT3" s="146"/>
      <c r="AU3" s="146"/>
      <c r="AV3" s="146"/>
      <c r="AW3" s="70"/>
      <c r="AX3" s="28"/>
      <c r="AY3" s="28"/>
      <c r="AZ3" s="145" t="s">
        <v>73</v>
      </c>
      <c r="BA3" s="149"/>
      <c r="BB3" s="150"/>
      <c r="BC3" s="147" t="str">
        <f t="shared" ref="BC3" si="1">$K$3</f>
        <v/>
      </c>
      <c r="BD3" s="148"/>
      <c r="BE3" s="148"/>
      <c r="BF3" s="148"/>
      <c r="BG3" s="148"/>
      <c r="BH3" s="148"/>
      <c r="BI3" s="148"/>
      <c r="BJ3" s="148"/>
      <c r="BK3" s="148"/>
      <c r="BL3" s="148"/>
      <c r="BM3" s="26"/>
      <c r="BN3" s="33"/>
      <c r="BO3" s="146" t="s">
        <v>87</v>
      </c>
      <c r="BP3" s="146"/>
      <c r="BQ3" s="146"/>
      <c r="BR3" s="146"/>
      <c r="BS3" s="70"/>
      <c r="BT3" s="28"/>
      <c r="BU3" s="28"/>
      <c r="BV3" s="145" t="s">
        <v>73</v>
      </c>
      <c r="BW3" s="149"/>
      <c r="BX3" s="150"/>
      <c r="BY3" s="147" t="str">
        <f t="shared" ref="BY3" si="2">$K$3</f>
        <v/>
      </c>
      <c r="BZ3" s="148"/>
      <c r="CA3" s="148"/>
      <c r="CB3" s="148"/>
      <c r="CC3" s="148"/>
      <c r="CD3" s="148"/>
      <c r="CE3" s="148"/>
      <c r="CF3" s="148"/>
      <c r="CG3" s="148"/>
      <c r="CH3" s="148"/>
      <c r="CI3" s="26"/>
      <c r="CJ3" s="26"/>
      <c r="CK3" s="26"/>
      <c r="CL3" s="26"/>
      <c r="CM3" s="26"/>
      <c r="CN3" s="26"/>
      <c r="CO3" s="26"/>
      <c r="CP3" s="26"/>
      <c r="CQ3" s="54"/>
      <c r="CR3" s="26"/>
    </row>
    <row r="4" spans="1:96" s="28" customFormat="1" ht="28.8" customHeight="1" x14ac:dyDescent="0.2">
      <c r="A4" s="142" t="s">
        <v>88</v>
      </c>
      <c r="B4" s="142"/>
      <c r="C4" s="142"/>
      <c r="D4" s="142"/>
      <c r="E4" s="71"/>
      <c r="F4" s="72"/>
      <c r="G4" s="72"/>
      <c r="H4" s="140">
        <f ca="1">YEAR(TODAY())</f>
        <v>2025</v>
      </c>
      <c r="I4" s="140"/>
      <c r="J4" s="140"/>
      <c r="K4" s="143" t="s">
        <v>5</v>
      </c>
      <c r="L4" s="143"/>
      <c r="M4" s="130">
        <f ca="1">MONTH(TODAY())</f>
        <v>1</v>
      </c>
      <c r="N4" s="130"/>
      <c r="O4" s="144" t="s">
        <v>77</v>
      </c>
      <c r="P4" s="144"/>
      <c r="Q4" s="130">
        <f ca="1">DAY(TODAY())</f>
        <v>6</v>
      </c>
      <c r="R4" s="130"/>
      <c r="S4" s="144" t="s">
        <v>6</v>
      </c>
      <c r="T4" s="145"/>
      <c r="V4" s="34"/>
      <c r="W4" s="142" t="s">
        <v>88</v>
      </c>
      <c r="X4" s="142"/>
      <c r="Y4" s="142"/>
      <c r="Z4" s="142"/>
      <c r="AA4" s="71"/>
      <c r="AB4" s="72"/>
      <c r="AC4" s="72"/>
      <c r="AD4" s="140">
        <f t="shared" ref="AD4" ca="1" si="3">$H$4</f>
        <v>2025</v>
      </c>
      <c r="AE4" s="140"/>
      <c r="AF4" s="140"/>
      <c r="AG4" s="144" t="s">
        <v>5</v>
      </c>
      <c r="AH4" s="144"/>
      <c r="AI4" s="130">
        <f t="shared" ref="AI4" ca="1" si="4">$M$4</f>
        <v>1</v>
      </c>
      <c r="AJ4" s="130"/>
      <c r="AK4" s="144" t="s">
        <v>77</v>
      </c>
      <c r="AL4" s="144"/>
      <c r="AM4" s="130">
        <f t="shared" ref="AM4" ca="1" si="5">$Q$4</f>
        <v>6</v>
      </c>
      <c r="AN4" s="130"/>
      <c r="AO4" s="144" t="s">
        <v>6</v>
      </c>
      <c r="AP4" s="145"/>
      <c r="AQ4" s="50"/>
      <c r="AR4" s="50"/>
      <c r="AS4" s="142" t="s">
        <v>88</v>
      </c>
      <c r="AT4" s="142"/>
      <c r="AU4" s="142"/>
      <c r="AV4" s="142"/>
      <c r="AW4" s="71"/>
      <c r="AX4" s="72"/>
      <c r="AY4" s="72"/>
      <c r="AZ4" s="140">
        <f t="shared" ref="AZ4" ca="1" si="6">$H$4</f>
        <v>2025</v>
      </c>
      <c r="BA4" s="140"/>
      <c r="BB4" s="140"/>
      <c r="BC4" s="144" t="s">
        <v>5</v>
      </c>
      <c r="BD4" s="144"/>
      <c r="BE4" s="130">
        <f t="shared" ref="BE4" ca="1" si="7">$M$4</f>
        <v>1</v>
      </c>
      <c r="BF4" s="130"/>
      <c r="BG4" s="144" t="s">
        <v>77</v>
      </c>
      <c r="BH4" s="144"/>
      <c r="BI4" s="130">
        <f t="shared" ref="BI4" ca="1" si="8">$Q$4</f>
        <v>6</v>
      </c>
      <c r="BJ4" s="130"/>
      <c r="BK4" s="144" t="s">
        <v>6</v>
      </c>
      <c r="BL4" s="145"/>
      <c r="BN4" s="34"/>
      <c r="BO4" s="142" t="s">
        <v>88</v>
      </c>
      <c r="BP4" s="142"/>
      <c r="BQ4" s="142"/>
      <c r="BR4" s="142"/>
      <c r="BS4" s="71"/>
      <c r="BT4" s="72"/>
      <c r="BU4" s="72"/>
      <c r="BV4" s="140">
        <f t="shared" ref="BV4" ca="1" si="9">$H$4</f>
        <v>2025</v>
      </c>
      <c r="BW4" s="140"/>
      <c r="BX4" s="140"/>
      <c r="BY4" s="144" t="s">
        <v>5</v>
      </c>
      <c r="BZ4" s="144"/>
      <c r="CA4" s="130">
        <f t="shared" ref="CA4" ca="1" si="10">$M$4</f>
        <v>1</v>
      </c>
      <c r="CB4" s="130"/>
      <c r="CC4" s="144" t="s">
        <v>77</v>
      </c>
      <c r="CD4" s="144"/>
      <c r="CE4" s="130">
        <f t="shared" ref="CE4" ca="1" si="11">$Q$4</f>
        <v>6</v>
      </c>
      <c r="CF4" s="130"/>
      <c r="CG4" s="144" t="s">
        <v>6</v>
      </c>
      <c r="CH4" s="145"/>
    </row>
    <row r="5" spans="1:96" s="29" customFormat="1" ht="28.8" customHeight="1" x14ac:dyDescent="0.2">
      <c r="A5" s="131" t="s">
        <v>63</v>
      </c>
      <c r="B5" s="132"/>
      <c r="C5" s="132"/>
      <c r="D5" s="133"/>
      <c r="E5" s="134" t="s">
        <v>7</v>
      </c>
      <c r="F5" s="135"/>
      <c r="G5" s="135"/>
      <c r="H5" s="136"/>
      <c r="I5" s="139" t="str">
        <f>IF(大会申込書!$J$3="","",大会申込書!$J$3)</f>
        <v/>
      </c>
      <c r="J5" s="139"/>
      <c r="K5" s="139"/>
      <c r="L5" s="139"/>
      <c r="M5" s="139"/>
      <c r="N5" s="139"/>
      <c r="O5" s="139"/>
      <c r="P5" s="139"/>
      <c r="Q5" s="139"/>
      <c r="R5" s="140" t="str">
        <f>IF(大会申込書!$Q$3="","",大会申込書!$Q$3)</f>
        <v/>
      </c>
      <c r="S5" s="140"/>
      <c r="T5" s="141"/>
      <c r="U5" s="40"/>
      <c r="V5" s="32"/>
      <c r="W5" s="131" t="s">
        <v>63</v>
      </c>
      <c r="X5" s="132"/>
      <c r="Y5" s="132"/>
      <c r="Z5" s="133"/>
      <c r="AA5" s="134" t="s">
        <v>7</v>
      </c>
      <c r="AB5" s="135"/>
      <c r="AC5" s="135"/>
      <c r="AD5" s="136"/>
      <c r="AE5" s="139" t="str">
        <f>$I$5</f>
        <v/>
      </c>
      <c r="AF5" s="139"/>
      <c r="AG5" s="139"/>
      <c r="AH5" s="139"/>
      <c r="AI5" s="139"/>
      <c r="AJ5" s="139"/>
      <c r="AK5" s="139"/>
      <c r="AL5" s="139"/>
      <c r="AM5" s="139"/>
      <c r="AN5" s="140" t="str">
        <f>$R$5</f>
        <v/>
      </c>
      <c r="AO5" s="140"/>
      <c r="AP5" s="141"/>
      <c r="AQ5" s="58"/>
      <c r="AR5" s="51"/>
      <c r="AS5" s="131" t="s">
        <v>63</v>
      </c>
      <c r="AT5" s="132"/>
      <c r="AU5" s="132"/>
      <c r="AV5" s="133"/>
      <c r="AW5" s="134" t="s">
        <v>7</v>
      </c>
      <c r="AX5" s="135"/>
      <c r="AY5" s="135"/>
      <c r="AZ5" s="136"/>
      <c r="BA5" s="139" t="str">
        <f>$I$5</f>
        <v/>
      </c>
      <c r="BB5" s="139"/>
      <c r="BC5" s="139"/>
      <c r="BD5" s="139"/>
      <c r="BE5" s="139"/>
      <c r="BF5" s="139"/>
      <c r="BG5" s="139"/>
      <c r="BH5" s="139"/>
      <c r="BI5" s="139"/>
      <c r="BJ5" s="140" t="str">
        <f>$R$5</f>
        <v/>
      </c>
      <c r="BK5" s="140"/>
      <c r="BL5" s="141"/>
      <c r="BM5" s="40"/>
      <c r="BN5" s="32"/>
      <c r="BO5" s="131" t="s">
        <v>63</v>
      </c>
      <c r="BP5" s="132"/>
      <c r="BQ5" s="132"/>
      <c r="BR5" s="133"/>
      <c r="BS5" s="134" t="s">
        <v>7</v>
      </c>
      <c r="BT5" s="135"/>
      <c r="BU5" s="135"/>
      <c r="BV5" s="136"/>
      <c r="BW5" s="139" t="str">
        <f>$I$5</f>
        <v/>
      </c>
      <c r="BX5" s="139"/>
      <c r="BY5" s="139"/>
      <c r="BZ5" s="139"/>
      <c r="CA5" s="139"/>
      <c r="CB5" s="139"/>
      <c r="CC5" s="139"/>
      <c r="CD5" s="139"/>
      <c r="CE5" s="139"/>
      <c r="CF5" s="140" t="str">
        <f>$R$5</f>
        <v/>
      </c>
      <c r="CG5" s="140"/>
      <c r="CH5" s="141"/>
      <c r="CI5" s="40"/>
    </row>
    <row r="6" spans="1:96" s="29" customFormat="1" ht="28.8" customHeight="1" x14ac:dyDescent="0.2">
      <c r="A6" s="142" t="s">
        <v>64</v>
      </c>
      <c r="B6" s="142"/>
      <c r="C6" s="142"/>
      <c r="D6" s="142"/>
      <c r="E6" s="143" t="s">
        <v>62</v>
      </c>
      <c r="F6" s="143"/>
      <c r="G6" s="143"/>
      <c r="H6" s="164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8"/>
      <c r="U6" s="41"/>
      <c r="V6" s="32"/>
      <c r="W6" s="142" t="s">
        <v>64</v>
      </c>
      <c r="X6" s="142"/>
      <c r="Y6" s="142"/>
      <c r="Z6" s="142"/>
      <c r="AA6" s="143" t="s">
        <v>62</v>
      </c>
      <c r="AB6" s="143"/>
      <c r="AC6" s="143"/>
      <c r="AD6" s="164"/>
      <c r="AE6" s="137" t="str">
        <f>IF($I$6="","",$I$6)</f>
        <v/>
      </c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8"/>
      <c r="AQ6" s="59"/>
      <c r="AR6" s="51"/>
      <c r="AS6" s="142" t="s">
        <v>64</v>
      </c>
      <c r="AT6" s="142"/>
      <c r="AU6" s="142"/>
      <c r="AV6" s="142"/>
      <c r="AW6" s="143" t="s">
        <v>62</v>
      </c>
      <c r="AX6" s="143"/>
      <c r="AY6" s="143"/>
      <c r="AZ6" s="164"/>
      <c r="BA6" s="137" t="str">
        <f>IF($I$6="","",$I$6)</f>
        <v/>
      </c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8"/>
      <c r="BM6" s="41"/>
      <c r="BN6" s="32"/>
      <c r="BO6" s="142" t="s">
        <v>64</v>
      </c>
      <c r="BP6" s="142"/>
      <c r="BQ6" s="142"/>
      <c r="BR6" s="142"/>
      <c r="BS6" s="143" t="s">
        <v>62</v>
      </c>
      <c r="BT6" s="143"/>
      <c r="BU6" s="143"/>
      <c r="BV6" s="164"/>
      <c r="BW6" s="137" t="str">
        <f>IF($I$6="","",$I$6)</f>
        <v/>
      </c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8"/>
      <c r="CI6" s="40"/>
    </row>
    <row r="7" spans="1:96" ht="28.2" customHeight="1" x14ac:dyDescent="0.2">
      <c r="A7" s="121" t="s">
        <v>8</v>
      </c>
      <c r="B7" s="122"/>
      <c r="C7" s="121" t="s">
        <v>9</v>
      </c>
      <c r="D7" s="123"/>
      <c r="E7" s="124" t="s">
        <v>84</v>
      </c>
      <c r="F7" s="125"/>
      <c r="G7" s="125"/>
      <c r="H7" s="125"/>
      <c r="I7" s="125"/>
      <c r="J7" s="125"/>
      <c r="K7" s="126"/>
      <c r="L7" s="124" t="s">
        <v>81</v>
      </c>
      <c r="M7" s="125"/>
      <c r="N7" s="125"/>
      <c r="O7" s="125"/>
      <c r="P7" s="125"/>
      <c r="Q7" s="125"/>
      <c r="R7" s="126"/>
      <c r="S7" s="124" t="s">
        <v>10</v>
      </c>
      <c r="T7" s="126"/>
      <c r="U7" s="42"/>
      <c r="V7" s="35"/>
      <c r="W7" s="121" t="s">
        <v>74</v>
      </c>
      <c r="X7" s="122"/>
      <c r="Y7" s="121" t="s">
        <v>75</v>
      </c>
      <c r="Z7" s="123"/>
      <c r="AA7" s="124" t="s">
        <v>84</v>
      </c>
      <c r="AB7" s="125"/>
      <c r="AC7" s="125"/>
      <c r="AD7" s="125"/>
      <c r="AE7" s="125"/>
      <c r="AF7" s="125"/>
      <c r="AG7" s="126"/>
      <c r="AH7" s="124" t="s">
        <v>82</v>
      </c>
      <c r="AI7" s="125"/>
      <c r="AJ7" s="125"/>
      <c r="AK7" s="125"/>
      <c r="AL7" s="125"/>
      <c r="AM7" s="125"/>
      <c r="AN7" s="126"/>
      <c r="AO7" s="124" t="s">
        <v>66</v>
      </c>
      <c r="AP7" s="126"/>
      <c r="AQ7" s="55"/>
      <c r="AR7" s="48"/>
      <c r="AS7" s="121" t="s">
        <v>8</v>
      </c>
      <c r="AT7" s="122"/>
      <c r="AU7" s="121" t="s">
        <v>9</v>
      </c>
      <c r="AV7" s="123"/>
      <c r="AW7" s="124" t="s">
        <v>84</v>
      </c>
      <c r="AX7" s="125"/>
      <c r="AY7" s="125"/>
      <c r="AZ7" s="125"/>
      <c r="BA7" s="125"/>
      <c r="BB7" s="125"/>
      <c r="BC7" s="126"/>
      <c r="BD7" s="124" t="s">
        <v>81</v>
      </c>
      <c r="BE7" s="125"/>
      <c r="BF7" s="125"/>
      <c r="BG7" s="125"/>
      <c r="BH7" s="125"/>
      <c r="BI7" s="125"/>
      <c r="BJ7" s="126"/>
      <c r="BK7" s="124" t="s">
        <v>10</v>
      </c>
      <c r="BL7" s="126"/>
      <c r="BM7" s="42"/>
      <c r="BN7" s="35"/>
      <c r="BO7" s="121" t="s">
        <v>74</v>
      </c>
      <c r="BP7" s="122"/>
      <c r="BQ7" s="121" t="s">
        <v>75</v>
      </c>
      <c r="BR7" s="123"/>
      <c r="BS7" s="124" t="s">
        <v>84</v>
      </c>
      <c r="BT7" s="125"/>
      <c r="BU7" s="125"/>
      <c r="BV7" s="125"/>
      <c r="BW7" s="125"/>
      <c r="BX7" s="125"/>
      <c r="BY7" s="126"/>
      <c r="BZ7" s="124" t="s">
        <v>3</v>
      </c>
      <c r="CA7" s="125"/>
      <c r="CB7" s="125"/>
      <c r="CC7" s="125"/>
      <c r="CD7" s="125"/>
      <c r="CE7" s="125"/>
      <c r="CF7" s="126"/>
      <c r="CG7" s="124" t="s">
        <v>66</v>
      </c>
      <c r="CH7" s="126"/>
      <c r="CI7" s="42"/>
    </row>
    <row r="8" spans="1:96" ht="41.55" customHeight="1" x14ac:dyDescent="0.2">
      <c r="A8" s="151">
        <v>1</v>
      </c>
      <c r="B8" s="152"/>
      <c r="C8" s="153"/>
      <c r="D8" s="153"/>
      <c r="E8" s="153" t="str">
        <f>IF($S8="","",VLOOKUP($S8,大会申込書!$B$17:$G$41,3,FALSE))</f>
        <v/>
      </c>
      <c r="F8" s="153"/>
      <c r="G8" s="153"/>
      <c r="H8" s="153"/>
      <c r="I8" s="153"/>
      <c r="J8" s="153"/>
      <c r="K8" s="153"/>
      <c r="L8" s="154" t="str">
        <f>IF($S8="","",VLOOKUP($S8,大会申込書!$B$17:$K$41,6,FALSE))</f>
        <v/>
      </c>
      <c r="M8" s="154"/>
      <c r="N8" s="154"/>
      <c r="O8" s="154"/>
      <c r="P8" s="154"/>
      <c r="Q8" s="154"/>
      <c r="R8" s="154"/>
      <c r="S8" s="155"/>
      <c r="T8" s="138"/>
      <c r="U8" s="43"/>
      <c r="V8" s="36"/>
      <c r="W8" s="151">
        <v>1</v>
      </c>
      <c r="X8" s="152"/>
      <c r="Y8" s="165" t="str">
        <f>IF($C$8="","",$C$8)</f>
        <v/>
      </c>
      <c r="Z8" s="141"/>
      <c r="AA8" s="165" t="str">
        <f>$E$8</f>
        <v/>
      </c>
      <c r="AB8" s="140"/>
      <c r="AC8" s="140"/>
      <c r="AD8" s="140"/>
      <c r="AE8" s="140"/>
      <c r="AF8" s="140"/>
      <c r="AG8" s="141"/>
      <c r="AH8" s="166" t="str">
        <f>$L$8</f>
        <v/>
      </c>
      <c r="AI8" s="167"/>
      <c r="AJ8" s="167"/>
      <c r="AK8" s="167"/>
      <c r="AL8" s="167"/>
      <c r="AM8" s="167"/>
      <c r="AN8" s="168"/>
      <c r="AO8" s="165" t="str">
        <f>IF($S$8="","",$S$8)</f>
        <v/>
      </c>
      <c r="AP8" s="141"/>
      <c r="AQ8" s="58"/>
      <c r="AR8" s="48"/>
      <c r="AS8" s="151">
        <v>1</v>
      </c>
      <c r="AT8" s="152"/>
      <c r="AU8" s="165" t="str">
        <f>IF($C$8="","",$C$8)</f>
        <v/>
      </c>
      <c r="AV8" s="141"/>
      <c r="AW8" s="165" t="str">
        <f>$E$8</f>
        <v/>
      </c>
      <c r="AX8" s="140"/>
      <c r="AY8" s="140"/>
      <c r="AZ8" s="140"/>
      <c r="BA8" s="140"/>
      <c r="BB8" s="140"/>
      <c r="BC8" s="141"/>
      <c r="BD8" s="166" t="str">
        <f>$L$8</f>
        <v/>
      </c>
      <c r="BE8" s="167"/>
      <c r="BF8" s="167"/>
      <c r="BG8" s="167"/>
      <c r="BH8" s="167"/>
      <c r="BI8" s="167"/>
      <c r="BJ8" s="168"/>
      <c r="BK8" s="165" t="str">
        <f>IF($S$8="","",$S$8)</f>
        <v/>
      </c>
      <c r="BL8" s="141"/>
      <c r="BM8" s="43"/>
      <c r="BN8" s="36"/>
      <c r="BO8" s="151">
        <v>1</v>
      </c>
      <c r="BP8" s="152"/>
      <c r="BQ8" s="165" t="str">
        <f>IF($C$8="","",$C$8)</f>
        <v/>
      </c>
      <c r="BR8" s="141"/>
      <c r="BS8" s="165" t="str">
        <f>$E$8</f>
        <v/>
      </c>
      <c r="BT8" s="140"/>
      <c r="BU8" s="140"/>
      <c r="BV8" s="140"/>
      <c r="BW8" s="140"/>
      <c r="BX8" s="140"/>
      <c r="BY8" s="141"/>
      <c r="BZ8" s="166" t="str">
        <f>$L$8</f>
        <v/>
      </c>
      <c r="CA8" s="167"/>
      <c r="CB8" s="167"/>
      <c r="CC8" s="167"/>
      <c r="CD8" s="167"/>
      <c r="CE8" s="167"/>
      <c r="CF8" s="168"/>
      <c r="CG8" s="165" t="str">
        <f>IF($S$8="","",$S$8)</f>
        <v/>
      </c>
      <c r="CH8" s="141"/>
      <c r="CI8" s="40"/>
      <c r="CJ8" s="67"/>
    </row>
    <row r="9" spans="1:96" ht="41.55" customHeight="1" x14ac:dyDescent="0.2">
      <c r="A9" s="151">
        <v>2</v>
      </c>
      <c r="B9" s="152"/>
      <c r="C9" s="153"/>
      <c r="D9" s="153"/>
      <c r="E9" s="153" t="str">
        <f>IF($S9="","",VLOOKUP($S9,大会申込書!$B$17:$G$41,3,FALSE))</f>
        <v/>
      </c>
      <c r="F9" s="153"/>
      <c r="G9" s="153"/>
      <c r="H9" s="153"/>
      <c r="I9" s="153"/>
      <c r="J9" s="153"/>
      <c r="K9" s="153"/>
      <c r="L9" s="154" t="str">
        <f>IF($S9="","",VLOOKUP($S9,大会申込書!$B$17:$K$41,6,FALSE))</f>
        <v/>
      </c>
      <c r="M9" s="154"/>
      <c r="N9" s="154"/>
      <c r="O9" s="154"/>
      <c r="P9" s="154"/>
      <c r="Q9" s="154"/>
      <c r="R9" s="154"/>
      <c r="S9" s="155"/>
      <c r="T9" s="138"/>
      <c r="U9" s="43"/>
      <c r="V9" s="36"/>
      <c r="W9" s="151">
        <v>2</v>
      </c>
      <c r="X9" s="152"/>
      <c r="Y9" s="165" t="str">
        <f>IF($C$9="","",$C$9)</f>
        <v/>
      </c>
      <c r="Z9" s="141"/>
      <c r="AA9" s="165" t="str">
        <f>$E$9</f>
        <v/>
      </c>
      <c r="AB9" s="140"/>
      <c r="AC9" s="140"/>
      <c r="AD9" s="140"/>
      <c r="AE9" s="140"/>
      <c r="AF9" s="140"/>
      <c r="AG9" s="141"/>
      <c r="AH9" s="166" t="str">
        <f>$L$9</f>
        <v/>
      </c>
      <c r="AI9" s="167"/>
      <c r="AJ9" s="167"/>
      <c r="AK9" s="167"/>
      <c r="AL9" s="167"/>
      <c r="AM9" s="167"/>
      <c r="AN9" s="168"/>
      <c r="AO9" s="165" t="str">
        <f>IF($S$9="","",$S$9)</f>
        <v/>
      </c>
      <c r="AP9" s="141"/>
      <c r="AQ9" s="58"/>
      <c r="AR9" s="48"/>
      <c r="AS9" s="151">
        <v>2</v>
      </c>
      <c r="AT9" s="152"/>
      <c r="AU9" s="165" t="str">
        <f>IF($C$9="","",$C$9)</f>
        <v/>
      </c>
      <c r="AV9" s="141"/>
      <c r="AW9" s="165" t="str">
        <f>$E$9</f>
        <v/>
      </c>
      <c r="AX9" s="140"/>
      <c r="AY9" s="140"/>
      <c r="AZ9" s="140"/>
      <c r="BA9" s="140"/>
      <c r="BB9" s="140"/>
      <c r="BC9" s="141"/>
      <c r="BD9" s="166" t="str">
        <f>$L$9</f>
        <v/>
      </c>
      <c r="BE9" s="167"/>
      <c r="BF9" s="167"/>
      <c r="BG9" s="167"/>
      <c r="BH9" s="167"/>
      <c r="BI9" s="167"/>
      <c r="BJ9" s="168"/>
      <c r="BK9" s="165" t="str">
        <f>IF($S$9="","",$S$9)</f>
        <v/>
      </c>
      <c r="BL9" s="141"/>
      <c r="BM9" s="43"/>
      <c r="BN9" s="36"/>
      <c r="BO9" s="151">
        <v>2</v>
      </c>
      <c r="BP9" s="152"/>
      <c r="BQ9" s="165" t="str">
        <f>IF($C$9="","",$C$9)</f>
        <v/>
      </c>
      <c r="BR9" s="141"/>
      <c r="BS9" s="165" t="str">
        <f>$E$9</f>
        <v/>
      </c>
      <c r="BT9" s="140"/>
      <c r="BU9" s="140"/>
      <c r="BV9" s="140"/>
      <c r="BW9" s="140"/>
      <c r="BX9" s="140"/>
      <c r="BY9" s="141"/>
      <c r="BZ9" s="166" t="str">
        <f>$L$9</f>
        <v/>
      </c>
      <c r="CA9" s="167"/>
      <c r="CB9" s="167"/>
      <c r="CC9" s="167"/>
      <c r="CD9" s="167"/>
      <c r="CE9" s="167"/>
      <c r="CF9" s="168"/>
      <c r="CG9" s="165" t="str">
        <f>IF($S$9="","",$S$9)</f>
        <v/>
      </c>
      <c r="CH9" s="141"/>
      <c r="CI9" s="40"/>
      <c r="CJ9" s="67"/>
    </row>
    <row r="10" spans="1:96" ht="41.55" customHeight="1" x14ac:dyDescent="0.2">
      <c r="A10" s="151">
        <v>3</v>
      </c>
      <c r="B10" s="152"/>
      <c r="C10" s="153"/>
      <c r="D10" s="153"/>
      <c r="E10" s="153" t="str">
        <f>IF($S10="","",VLOOKUP($S10,大会申込書!$B$17:$G$41,3,FALSE))</f>
        <v/>
      </c>
      <c r="F10" s="153"/>
      <c r="G10" s="153"/>
      <c r="H10" s="153"/>
      <c r="I10" s="153"/>
      <c r="J10" s="153"/>
      <c r="K10" s="153"/>
      <c r="L10" s="154" t="str">
        <f>IF($S10="","",VLOOKUP($S10,大会申込書!$B$17:$K$41,6,FALSE))</f>
        <v/>
      </c>
      <c r="M10" s="154"/>
      <c r="N10" s="154"/>
      <c r="O10" s="154"/>
      <c r="P10" s="154"/>
      <c r="Q10" s="154"/>
      <c r="R10" s="154"/>
      <c r="S10" s="155"/>
      <c r="T10" s="138"/>
      <c r="U10" s="43"/>
      <c r="V10" s="36"/>
      <c r="W10" s="151">
        <v>3</v>
      </c>
      <c r="X10" s="152"/>
      <c r="Y10" s="165" t="str">
        <f>IF($C$10="","",$C$10)</f>
        <v/>
      </c>
      <c r="Z10" s="141"/>
      <c r="AA10" s="165" t="str">
        <f>$E$10</f>
        <v/>
      </c>
      <c r="AB10" s="140"/>
      <c r="AC10" s="140"/>
      <c r="AD10" s="140"/>
      <c r="AE10" s="140"/>
      <c r="AF10" s="140"/>
      <c r="AG10" s="141"/>
      <c r="AH10" s="166" t="str">
        <f>$L$10</f>
        <v/>
      </c>
      <c r="AI10" s="167"/>
      <c r="AJ10" s="167"/>
      <c r="AK10" s="167"/>
      <c r="AL10" s="167"/>
      <c r="AM10" s="167"/>
      <c r="AN10" s="168"/>
      <c r="AO10" s="165" t="str">
        <f>IF($S$10="","",$S$10)</f>
        <v/>
      </c>
      <c r="AP10" s="141"/>
      <c r="AQ10" s="58"/>
      <c r="AR10" s="48"/>
      <c r="AS10" s="151">
        <v>3</v>
      </c>
      <c r="AT10" s="152"/>
      <c r="AU10" s="165" t="str">
        <f>IF($C$10="","",$C$10)</f>
        <v/>
      </c>
      <c r="AV10" s="141"/>
      <c r="AW10" s="165" t="str">
        <f>$E$10</f>
        <v/>
      </c>
      <c r="AX10" s="140"/>
      <c r="AY10" s="140"/>
      <c r="AZ10" s="140"/>
      <c r="BA10" s="140"/>
      <c r="BB10" s="140"/>
      <c r="BC10" s="141"/>
      <c r="BD10" s="166" t="str">
        <f>$L$10</f>
        <v/>
      </c>
      <c r="BE10" s="167"/>
      <c r="BF10" s="167"/>
      <c r="BG10" s="167"/>
      <c r="BH10" s="167"/>
      <c r="BI10" s="167"/>
      <c r="BJ10" s="168"/>
      <c r="BK10" s="165" t="str">
        <f>IF($S$10="","",$S$10)</f>
        <v/>
      </c>
      <c r="BL10" s="141"/>
      <c r="BM10" s="43"/>
      <c r="BN10" s="36"/>
      <c r="BO10" s="151">
        <v>3</v>
      </c>
      <c r="BP10" s="152"/>
      <c r="BQ10" s="165" t="str">
        <f>IF($C$10="","",$C$10)</f>
        <v/>
      </c>
      <c r="BR10" s="141"/>
      <c r="BS10" s="165" t="str">
        <f>$E$10</f>
        <v/>
      </c>
      <c r="BT10" s="140"/>
      <c r="BU10" s="140"/>
      <c r="BV10" s="140"/>
      <c r="BW10" s="140"/>
      <c r="BX10" s="140"/>
      <c r="BY10" s="141"/>
      <c r="BZ10" s="166" t="str">
        <f>$L$10</f>
        <v/>
      </c>
      <c r="CA10" s="167"/>
      <c r="CB10" s="167"/>
      <c r="CC10" s="167"/>
      <c r="CD10" s="167"/>
      <c r="CE10" s="167"/>
      <c r="CF10" s="168"/>
      <c r="CG10" s="165" t="str">
        <f>IF($S$10="","",$S$10)</f>
        <v/>
      </c>
      <c r="CH10" s="141"/>
      <c r="CI10" s="40"/>
      <c r="CJ10" s="67"/>
    </row>
    <row r="11" spans="1:96" ht="41.55" customHeight="1" x14ac:dyDescent="0.2">
      <c r="A11" s="151">
        <v>4</v>
      </c>
      <c r="B11" s="152"/>
      <c r="C11" s="153"/>
      <c r="D11" s="153"/>
      <c r="E11" s="153" t="str">
        <f>IF($S11="","",VLOOKUP($S11,大会申込書!$B$17:$G$41,3,FALSE))</f>
        <v/>
      </c>
      <c r="F11" s="153"/>
      <c r="G11" s="153"/>
      <c r="H11" s="153"/>
      <c r="I11" s="153"/>
      <c r="J11" s="153"/>
      <c r="K11" s="153"/>
      <c r="L11" s="154" t="str">
        <f>IF($S11="","",VLOOKUP($S11,大会申込書!$B$17:$K$41,6,FALSE))</f>
        <v/>
      </c>
      <c r="M11" s="154"/>
      <c r="N11" s="154"/>
      <c r="O11" s="154"/>
      <c r="P11" s="154"/>
      <c r="Q11" s="154"/>
      <c r="R11" s="154"/>
      <c r="S11" s="155"/>
      <c r="T11" s="138"/>
      <c r="U11" s="43"/>
      <c r="V11" s="36"/>
      <c r="W11" s="151">
        <v>4</v>
      </c>
      <c r="X11" s="152"/>
      <c r="Y11" s="165" t="str">
        <f>IF($C$11="","",$C$11)</f>
        <v/>
      </c>
      <c r="Z11" s="141"/>
      <c r="AA11" s="165" t="str">
        <f>$E$11</f>
        <v/>
      </c>
      <c r="AB11" s="140"/>
      <c r="AC11" s="140"/>
      <c r="AD11" s="140"/>
      <c r="AE11" s="140"/>
      <c r="AF11" s="140"/>
      <c r="AG11" s="141"/>
      <c r="AH11" s="166" t="str">
        <f>$L$11</f>
        <v/>
      </c>
      <c r="AI11" s="167"/>
      <c r="AJ11" s="167"/>
      <c r="AK11" s="167"/>
      <c r="AL11" s="167"/>
      <c r="AM11" s="167"/>
      <c r="AN11" s="168"/>
      <c r="AO11" s="165" t="str">
        <f>IF($S$11="","",$S$11)</f>
        <v/>
      </c>
      <c r="AP11" s="141"/>
      <c r="AQ11" s="58"/>
      <c r="AR11" s="48"/>
      <c r="AS11" s="151">
        <v>4</v>
      </c>
      <c r="AT11" s="152"/>
      <c r="AU11" s="165" t="str">
        <f>IF($C$11="","",$C$11)</f>
        <v/>
      </c>
      <c r="AV11" s="141"/>
      <c r="AW11" s="165" t="str">
        <f>$E$11</f>
        <v/>
      </c>
      <c r="AX11" s="140"/>
      <c r="AY11" s="140"/>
      <c r="AZ11" s="140"/>
      <c r="BA11" s="140"/>
      <c r="BB11" s="140"/>
      <c r="BC11" s="141"/>
      <c r="BD11" s="166" t="str">
        <f>$L$11</f>
        <v/>
      </c>
      <c r="BE11" s="167"/>
      <c r="BF11" s="167"/>
      <c r="BG11" s="167"/>
      <c r="BH11" s="167"/>
      <c r="BI11" s="167"/>
      <c r="BJ11" s="168"/>
      <c r="BK11" s="165" t="str">
        <f>IF($S$11="","",$S$11)</f>
        <v/>
      </c>
      <c r="BL11" s="141"/>
      <c r="BM11" s="43"/>
      <c r="BN11" s="36"/>
      <c r="BO11" s="151">
        <v>4</v>
      </c>
      <c r="BP11" s="152"/>
      <c r="BQ11" s="165" t="str">
        <f>IF($C$11="","",$C$11)</f>
        <v/>
      </c>
      <c r="BR11" s="141"/>
      <c r="BS11" s="165" t="str">
        <f>$E$11</f>
        <v/>
      </c>
      <c r="BT11" s="140"/>
      <c r="BU11" s="140"/>
      <c r="BV11" s="140"/>
      <c r="BW11" s="140"/>
      <c r="BX11" s="140"/>
      <c r="BY11" s="141"/>
      <c r="BZ11" s="166" t="str">
        <f>$L$11</f>
        <v/>
      </c>
      <c r="CA11" s="167"/>
      <c r="CB11" s="167"/>
      <c r="CC11" s="167"/>
      <c r="CD11" s="167"/>
      <c r="CE11" s="167"/>
      <c r="CF11" s="168"/>
      <c r="CG11" s="165" t="str">
        <f>IF($S$11="","",$S$11)</f>
        <v/>
      </c>
      <c r="CH11" s="141"/>
      <c r="CI11" s="40"/>
      <c r="CJ11" s="67"/>
    </row>
    <row r="12" spans="1:96" ht="41.55" customHeight="1" x14ac:dyDescent="0.2">
      <c r="A12" s="151">
        <v>5</v>
      </c>
      <c r="B12" s="152"/>
      <c r="C12" s="153"/>
      <c r="D12" s="153"/>
      <c r="E12" s="153" t="str">
        <f>IF($S12="","",VLOOKUP($S12,大会申込書!$B$17:$G$41,3,FALSE))</f>
        <v/>
      </c>
      <c r="F12" s="153"/>
      <c r="G12" s="153"/>
      <c r="H12" s="153"/>
      <c r="I12" s="153"/>
      <c r="J12" s="153"/>
      <c r="K12" s="153"/>
      <c r="L12" s="154" t="str">
        <f>IF($S12="","",VLOOKUP($S12,大会申込書!$B$17:$K$41,6,FALSE))</f>
        <v/>
      </c>
      <c r="M12" s="154"/>
      <c r="N12" s="154"/>
      <c r="O12" s="154"/>
      <c r="P12" s="154"/>
      <c r="Q12" s="154"/>
      <c r="R12" s="154"/>
      <c r="S12" s="155"/>
      <c r="T12" s="138"/>
      <c r="U12" s="43"/>
      <c r="V12" s="36"/>
      <c r="W12" s="151">
        <v>5</v>
      </c>
      <c r="X12" s="152"/>
      <c r="Y12" s="165" t="str">
        <f>IF($C$12="","",$C$12)</f>
        <v/>
      </c>
      <c r="Z12" s="141"/>
      <c r="AA12" s="165" t="str">
        <f>$E$12</f>
        <v/>
      </c>
      <c r="AB12" s="140"/>
      <c r="AC12" s="140"/>
      <c r="AD12" s="140"/>
      <c r="AE12" s="140"/>
      <c r="AF12" s="140"/>
      <c r="AG12" s="141"/>
      <c r="AH12" s="166" t="str">
        <f>$L$12</f>
        <v/>
      </c>
      <c r="AI12" s="167"/>
      <c r="AJ12" s="167"/>
      <c r="AK12" s="167"/>
      <c r="AL12" s="167"/>
      <c r="AM12" s="167"/>
      <c r="AN12" s="168"/>
      <c r="AO12" s="165" t="str">
        <f>IF($S$12="","",$S$12)</f>
        <v/>
      </c>
      <c r="AP12" s="141"/>
      <c r="AQ12" s="58"/>
      <c r="AR12" s="48"/>
      <c r="AS12" s="151">
        <v>5</v>
      </c>
      <c r="AT12" s="152"/>
      <c r="AU12" s="165" t="str">
        <f>IF($C$12="","",$C$12)</f>
        <v/>
      </c>
      <c r="AV12" s="141"/>
      <c r="AW12" s="165" t="str">
        <f>$E$12</f>
        <v/>
      </c>
      <c r="AX12" s="140"/>
      <c r="AY12" s="140"/>
      <c r="AZ12" s="140"/>
      <c r="BA12" s="140"/>
      <c r="BB12" s="140"/>
      <c r="BC12" s="141"/>
      <c r="BD12" s="166" t="str">
        <f>$L$12</f>
        <v/>
      </c>
      <c r="BE12" s="167"/>
      <c r="BF12" s="167"/>
      <c r="BG12" s="167"/>
      <c r="BH12" s="167"/>
      <c r="BI12" s="167"/>
      <c r="BJ12" s="168"/>
      <c r="BK12" s="165" t="str">
        <f>IF($S$12="","",$S$12)</f>
        <v/>
      </c>
      <c r="BL12" s="141"/>
      <c r="BM12" s="43"/>
      <c r="BN12" s="36"/>
      <c r="BO12" s="151">
        <v>5</v>
      </c>
      <c r="BP12" s="152"/>
      <c r="BQ12" s="165" t="str">
        <f>IF($C$12="","",$C$12)</f>
        <v/>
      </c>
      <c r="BR12" s="141"/>
      <c r="BS12" s="165" t="str">
        <f>$E$12</f>
        <v/>
      </c>
      <c r="BT12" s="140"/>
      <c r="BU12" s="140"/>
      <c r="BV12" s="140"/>
      <c r="BW12" s="140"/>
      <c r="BX12" s="140"/>
      <c r="BY12" s="141"/>
      <c r="BZ12" s="166" t="str">
        <f>$L$12</f>
        <v/>
      </c>
      <c r="CA12" s="167"/>
      <c r="CB12" s="167"/>
      <c r="CC12" s="167"/>
      <c r="CD12" s="167"/>
      <c r="CE12" s="167"/>
      <c r="CF12" s="168"/>
      <c r="CG12" s="165" t="str">
        <f>IF($S$12="","",$S$12)</f>
        <v/>
      </c>
      <c r="CH12" s="141"/>
      <c r="CI12" s="40"/>
      <c r="CJ12" s="67"/>
    </row>
    <row r="13" spans="1:96" ht="41.55" customHeight="1" x14ac:dyDescent="0.2">
      <c r="A13" s="151">
        <v>6</v>
      </c>
      <c r="B13" s="152"/>
      <c r="C13" s="153"/>
      <c r="D13" s="153"/>
      <c r="E13" s="153" t="str">
        <f>IF($S13="","",VLOOKUP($S13,大会申込書!$B$17:$G$41,3,FALSE))</f>
        <v/>
      </c>
      <c r="F13" s="153"/>
      <c r="G13" s="153"/>
      <c r="H13" s="153"/>
      <c r="I13" s="153"/>
      <c r="J13" s="153"/>
      <c r="K13" s="153"/>
      <c r="L13" s="154" t="str">
        <f>IF($S13="","",VLOOKUP($S13,大会申込書!$B$17:$K$41,6,FALSE))</f>
        <v/>
      </c>
      <c r="M13" s="154"/>
      <c r="N13" s="154"/>
      <c r="O13" s="154"/>
      <c r="P13" s="154"/>
      <c r="Q13" s="154"/>
      <c r="R13" s="154"/>
      <c r="S13" s="155"/>
      <c r="T13" s="138"/>
      <c r="U13" s="43"/>
      <c r="V13" s="36"/>
      <c r="W13" s="151">
        <v>6</v>
      </c>
      <c r="X13" s="152"/>
      <c r="Y13" s="165" t="str">
        <f>IF($C$13="","",$C$13)</f>
        <v/>
      </c>
      <c r="Z13" s="141"/>
      <c r="AA13" s="165" t="str">
        <f>$E$13</f>
        <v/>
      </c>
      <c r="AB13" s="140"/>
      <c r="AC13" s="140"/>
      <c r="AD13" s="140"/>
      <c r="AE13" s="140"/>
      <c r="AF13" s="140"/>
      <c r="AG13" s="141"/>
      <c r="AH13" s="166" t="str">
        <f>$L$13</f>
        <v/>
      </c>
      <c r="AI13" s="167"/>
      <c r="AJ13" s="167"/>
      <c r="AK13" s="167"/>
      <c r="AL13" s="167"/>
      <c r="AM13" s="167"/>
      <c r="AN13" s="168"/>
      <c r="AO13" s="165" t="str">
        <f>IF($S$13="","",$S$13)</f>
        <v/>
      </c>
      <c r="AP13" s="141"/>
      <c r="AQ13" s="58"/>
      <c r="AR13" s="48"/>
      <c r="AS13" s="151">
        <v>6</v>
      </c>
      <c r="AT13" s="152"/>
      <c r="AU13" s="165" t="str">
        <f>IF($C$13="","",$C$13)</f>
        <v/>
      </c>
      <c r="AV13" s="141"/>
      <c r="AW13" s="165" t="str">
        <f>$E$13</f>
        <v/>
      </c>
      <c r="AX13" s="140"/>
      <c r="AY13" s="140"/>
      <c r="AZ13" s="140"/>
      <c r="BA13" s="140"/>
      <c r="BB13" s="140"/>
      <c r="BC13" s="141"/>
      <c r="BD13" s="166" t="str">
        <f>$L$13</f>
        <v/>
      </c>
      <c r="BE13" s="167"/>
      <c r="BF13" s="167"/>
      <c r="BG13" s="167"/>
      <c r="BH13" s="167"/>
      <c r="BI13" s="167"/>
      <c r="BJ13" s="168"/>
      <c r="BK13" s="165" t="str">
        <f>IF($S$13="","",$S$13)</f>
        <v/>
      </c>
      <c r="BL13" s="141"/>
      <c r="BM13" s="43"/>
      <c r="BN13" s="36"/>
      <c r="BO13" s="151">
        <v>6</v>
      </c>
      <c r="BP13" s="152"/>
      <c r="BQ13" s="165" t="str">
        <f>IF($C$13="","",$C$13)</f>
        <v/>
      </c>
      <c r="BR13" s="141"/>
      <c r="BS13" s="165" t="str">
        <f>$E$13</f>
        <v/>
      </c>
      <c r="BT13" s="140"/>
      <c r="BU13" s="140"/>
      <c r="BV13" s="140"/>
      <c r="BW13" s="140"/>
      <c r="BX13" s="140"/>
      <c r="BY13" s="141"/>
      <c r="BZ13" s="166" t="str">
        <f>$L$13</f>
        <v/>
      </c>
      <c r="CA13" s="167"/>
      <c r="CB13" s="167"/>
      <c r="CC13" s="167"/>
      <c r="CD13" s="167"/>
      <c r="CE13" s="167"/>
      <c r="CF13" s="168"/>
      <c r="CG13" s="165" t="str">
        <f>IF($S$13="","",$S$13)</f>
        <v/>
      </c>
      <c r="CH13" s="141"/>
      <c r="CI13" s="40"/>
      <c r="CJ13" s="67"/>
    </row>
    <row r="14" spans="1:96" ht="41.55" customHeight="1" x14ac:dyDescent="0.2">
      <c r="A14" s="151">
        <v>7</v>
      </c>
      <c r="B14" s="152"/>
      <c r="C14" s="153"/>
      <c r="D14" s="153"/>
      <c r="E14" s="153" t="str">
        <f>IF($S14="","",VLOOKUP($S14,大会申込書!$B$17:$G$41,3,FALSE))</f>
        <v/>
      </c>
      <c r="F14" s="153"/>
      <c r="G14" s="153"/>
      <c r="H14" s="153"/>
      <c r="I14" s="153"/>
      <c r="J14" s="153"/>
      <c r="K14" s="153"/>
      <c r="L14" s="154" t="str">
        <f>IF($S14="","",VLOOKUP($S14,大会申込書!$B$17:$K$41,6,FALSE))</f>
        <v/>
      </c>
      <c r="M14" s="154"/>
      <c r="N14" s="154"/>
      <c r="O14" s="154"/>
      <c r="P14" s="154"/>
      <c r="Q14" s="154"/>
      <c r="R14" s="154"/>
      <c r="S14" s="155"/>
      <c r="T14" s="138"/>
      <c r="U14" s="43"/>
      <c r="V14" s="36"/>
      <c r="W14" s="151">
        <v>7</v>
      </c>
      <c r="X14" s="152"/>
      <c r="Y14" s="165" t="str">
        <f>IF($C$14="","",$C$14)</f>
        <v/>
      </c>
      <c r="Z14" s="141"/>
      <c r="AA14" s="165" t="str">
        <f>$E$14</f>
        <v/>
      </c>
      <c r="AB14" s="140"/>
      <c r="AC14" s="140"/>
      <c r="AD14" s="140"/>
      <c r="AE14" s="140"/>
      <c r="AF14" s="140"/>
      <c r="AG14" s="141"/>
      <c r="AH14" s="166" t="str">
        <f>$L$14</f>
        <v/>
      </c>
      <c r="AI14" s="167"/>
      <c r="AJ14" s="167"/>
      <c r="AK14" s="167"/>
      <c r="AL14" s="167"/>
      <c r="AM14" s="167"/>
      <c r="AN14" s="168"/>
      <c r="AO14" s="165" t="str">
        <f>IF($S$14="","",$S$14)</f>
        <v/>
      </c>
      <c r="AP14" s="141"/>
      <c r="AQ14" s="58"/>
      <c r="AR14" s="48"/>
      <c r="AS14" s="151">
        <v>7</v>
      </c>
      <c r="AT14" s="152"/>
      <c r="AU14" s="165" t="str">
        <f>IF($C$14="","",$C$14)</f>
        <v/>
      </c>
      <c r="AV14" s="141"/>
      <c r="AW14" s="165" t="str">
        <f>$E$14</f>
        <v/>
      </c>
      <c r="AX14" s="140"/>
      <c r="AY14" s="140"/>
      <c r="AZ14" s="140"/>
      <c r="BA14" s="140"/>
      <c r="BB14" s="140"/>
      <c r="BC14" s="141"/>
      <c r="BD14" s="166" t="str">
        <f>$L$14</f>
        <v/>
      </c>
      <c r="BE14" s="167"/>
      <c r="BF14" s="167"/>
      <c r="BG14" s="167"/>
      <c r="BH14" s="167"/>
      <c r="BI14" s="167"/>
      <c r="BJ14" s="168"/>
      <c r="BK14" s="165" t="str">
        <f>IF($S$14="","",$S$14)</f>
        <v/>
      </c>
      <c r="BL14" s="141"/>
      <c r="BM14" s="43"/>
      <c r="BN14" s="36"/>
      <c r="BO14" s="151">
        <v>7</v>
      </c>
      <c r="BP14" s="152"/>
      <c r="BQ14" s="165" t="str">
        <f>IF($C$14="","",$C$14)</f>
        <v/>
      </c>
      <c r="BR14" s="141"/>
      <c r="BS14" s="165" t="str">
        <f>$E$14</f>
        <v/>
      </c>
      <c r="BT14" s="140"/>
      <c r="BU14" s="140"/>
      <c r="BV14" s="140"/>
      <c r="BW14" s="140"/>
      <c r="BX14" s="140"/>
      <c r="BY14" s="141"/>
      <c r="BZ14" s="166" t="str">
        <f>$L$14</f>
        <v/>
      </c>
      <c r="CA14" s="167"/>
      <c r="CB14" s="167"/>
      <c r="CC14" s="167"/>
      <c r="CD14" s="167"/>
      <c r="CE14" s="167"/>
      <c r="CF14" s="168"/>
      <c r="CG14" s="165" t="str">
        <f>IF($S$14="","",$S$14)</f>
        <v/>
      </c>
      <c r="CH14" s="141"/>
      <c r="CI14" s="40"/>
      <c r="CJ14" s="67"/>
    </row>
    <row r="15" spans="1:96" ht="41.55" customHeight="1" x14ac:dyDescent="0.2">
      <c r="A15" s="151">
        <v>8</v>
      </c>
      <c r="B15" s="152"/>
      <c r="C15" s="153"/>
      <c r="D15" s="153"/>
      <c r="E15" s="153" t="str">
        <f>IF($S15="","",VLOOKUP($S15,大会申込書!$B$17:$G$41,3,FALSE))</f>
        <v/>
      </c>
      <c r="F15" s="153"/>
      <c r="G15" s="153"/>
      <c r="H15" s="153"/>
      <c r="I15" s="153"/>
      <c r="J15" s="153"/>
      <c r="K15" s="153"/>
      <c r="L15" s="154" t="str">
        <f>IF($S15="","",VLOOKUP($S15,大会申込書!$B$17:$K$41,6,FALSE))</f>
        <v/>
      </c>
      <c r="M15" s="154"/>
      <c r="N15" s="154"/>
      <c r="O15" s="154"/>
      <c r="P15" s="154"/>
      <c r="Q15" s="154"/>
      <c r="R15" s="154"/>
      <c r="S15" s="155"/>
      <c r="T15" s="138"/>
      <c r="U15" s="43"/>
      <c r="V15" s="36"/>
      <c r="W15" s="151">
        <v>8</v>
      </c>
      <c r="X15" s="152"/>
      <c r="Y15" s="165" t="str">
        <f>IF($C$15="","",$C$15)</f>
        <v/>
      </c>
      <c r="Z15" s="141"/>
      <c r="AA15" s="165" t="str">
        <f>$E$15</f>
        <v/>
      </c>
      <c r="AB15" s="140"/>
      <c r="AC15" s="140"/>
      <c r="AD15" s="140"/>
      <c r="AE15" s="140"/>
      <c r="AF15" s="140"/>
      <c r="AG15" s="141"/>
      <c r="AH15" s="166" t="str">
        <f>$L$15</f>
        <v/>
      </c>
      <c r="AI15" s="167"/>
      <c r="AJ15" s="167"/>
      <c r="AK15" s="167"/>
      <c r="AL15" s="167"/>
      <c r="AM15" s="167"/>
      <c r="AN15" s="168"/>
      <c r="AO15" s="165" t="str">
        <f>IF($S$15="","",$S$15)</f>
        <v/>
      </c>
      <c r="AP15" s="141"/>
      <c r="AQ15" s="58"/>
      <c r="AR15" s="48"/>
      <c r="AS15" s="151">
        <v>8</v>
      </c>
      <c r="AT15" s="152"/>
      <c r="AU15" s="165" t="str">
        <f>IF($C$15="","",$C$15)</f>
        <v/>
      </c>
      <c r="AV15" s="141"/>
      <c r="AW15" s="165" t="str">
        <f>$E$15</f>
        <v/>
      </c>
      <c r="AX15" s="140"/>
      <c r="AY15" s="140"/>
      <c r="AZ15" s="140"/>
      <c r="BA15" s="140"/>
      <c r="BB15" s="140"/>
      <c r="BC15" s="141"/>
      <c r="BD15" s="166" t="str">
        <f>$L$15</f>
        <v/>
      </c>
      <c r="BE15" s="167"/>
      <c r="BF15" s="167"/>
      <c r="BG15" s="167"/>
      <c r="BH15" s="167"/>
      <c r="BI15" s="167"/>
      <c r="BJ15" s="168"/>
      <c r="BK15" s="165" t="str">
        <f>IF($S$15="","",$S$15)</f>
        <v/>
      </c>
      <c r="BL15" s="141"/>
      <c r="BM15" s="43"/>
      <c r="BN15" s="36"/>
      <c r="BO15" s="151">
        <v>8</v>
      </c>
      <c r="BP15" s="152"/>
      <c r="BQ15" s="165" t="str">
        <f>IF($C$15="","",$C$15)</f>
        <v/>
      </c>
      <c r="BR15" s="141"/>
      <c r="BS15" s="165" t="str">
        <f>$E$15</f>
        <v/>
      </c>
      <c r="BT15" s="140"/>
      <c r="BU15" s="140"/>
      <c r="BV15" s="140"/>
      <c r="BW15" s="140"/>
      <c r="BX15" s="140"/>
      <c r="BY15" s="141"/>
      <c r="BZ15" s="166" t="str">
        <f>$L$15</f>
        <v/>
      </c>
      <c r="CA15" s="167"/>
      <c r="CB15" s="167"/>
      <c r="CC15" s="167"/>
      <c r="CD15" s="167"/>
      <c r="CE15" s="167"/>
      <c r="CF15" s="168"/>
      <c r="CG15" s="165" t="str">
        <f>IF($S$15="","",$S$15)</f>
        <v/>
      </c>
      <c r="CH15" s="141"/>
      <c r="CI15" s="40"/>
      <c r="CJ15" s="67"/>
    </row>
    <row r="16" spans="1:96" ht="41.55" customHeight="1" x14ac:dyDescent="0.2">
      <c r="A16" s="151">
        <v>9</v>
      </c>
      <c r="B16" s="152"/>
      <c r="C16" s="153"/>
      <c r="D16" s="153"/>
      <c r="E16" s="153" t="str">
        <f>IF($S16="","",VLOOKUP($S16,大会申込書!$B$17:$G$41,3,FALSE))</f>
        <v/>
      </c>
      <c r="F16" s="153"/>
      <c r="G16" s="153"/>
      <c r="H16" s="153"/>
      <c r="I16" s="153"/>
      <c r="J16" s="153"/>
      <c r="K16" s="153"/>
      <c r="L16" s="154" t="str">
        <f>IF($S16="","",VLOOKUP($S16,大会申込書!$B$17:$K$41,6,FALSE))</f>
        <v/>
      </c>
      <c r="M16" s="154"/>
      <c r="N16" s="154"/>
      <c r="O16" s="154"/>
      <c r="P16" s="154"/>
      <c r="Q16" s="154"/>
      <c r="R16" s="154"/>
      <c r="S16" s="155"/>
      <c r="T16" s="138"/>
      <c r="U16" s="43"/>
      <c r="V16" s="36"/>
      <c r="W16" s="151">
        <v>9</v>
      </c>
      <c r="X16" s="152"/>
      <c r="Y16" s="165" t="str">
        <f>IF($C$16="","",$C$16)</f>
        <v/>
      </c>
      <c r="Z16" s="141"/>
      <c r="AA16" s="165" t="str">
        <f>$E$16</f>
        <v/>
      </c>
      <c r="AB16" s="140"/>
      <c r="AC16" s="140"/>
      <c r="AD16" s="140"/>
      <c r="AE16" s="140"/>
      <c r="AF16" s="140"/>
      <c r="AG16" s="141"/>
      <c r="AH16" s="166" t="str">
        <f>$L$16</f>
        <v/>
      </c>
      <c r="AI16" s="167"/>
      <c r="AJ16" s="167"/>
      <c r="AK16" s="167"/>
      <c r="AL16" s="167"/>
      <c r="AM16" s="167"/>
      <c r="AN16" s="168"/>
      <c r="AO16" s="165" t="str">
        <f>IF($S$16="","",$S$16)</f>
        <v/>
      </c>
      <c r="AP16" s="141"/>
      <c r="AQ16" s="58"/>
      <c r="AR16" s="48"/>
      <c r="AS16" s="151">
        <v>9</v>
      </c>
      <c r="AT16" s="152"/>
      <c r="AU16" s="165" t="str">
        <f>IF($C$16="","",$C$16)</f>
        <v/>
      </c>
      <c r="AV16" s="141"/>
      <c r="AW16" s="165" t="str">
        <f>$E$16</f>
        <v/>
      </c>
      <c r="AX16" s="140"/>
      <c r="AY16" s="140"/>
      <c r="AZ16" s="140"/>
      <c r="BA16" s="140"/>
      <c r="BB16" s="140"/>
      <c r="BC16" s="141"/>
      <c r="BD16" s="166" t="str">
        <f>$L$16</f>
        <v/>
      </c>
      <c r="BE16" s="167"/>
      <c r="BF16" s="167"/>
      <c r="BG16" s="167"/>
      <c r="BH16" s="167"/>
      <c r="BI16" s="167"/>
      <c r="BJ16" s="168"/>
      <c r="BK16" s="165" t="str">
        <f>IF($S$16="","",$S$16)</f>
        <v/>
      </c>
      <c r="BL16" s="141"/>
      <c r="BM16" s="43"/>
      <c r="BN16" s="36"/>
      <c r="BO16" s="151">
        <v>9</v>
      </c>
      <c r="BP16" s="152"/>
      <c r="BQ16" s="165" t="str">
        <f>IF($C$16="","",$C$16)</f>
        <v/>
      </c>
      <c r="BR16" s="141"/>
      <c r="BS16" s="165" t="str">
        <f>$E$16</f>
        <v/>
      </c>
      <c r="BT16" s="140"/>
      <c r="BU16" s="140"/>
      <c r="BV16" s="140"/>
      <c r="BW16" s="140"/>
      <c r="BX16" s="140"/>
      <c r="BY16" s="141"/>
      <c r="BZ16" s="166" t="str">
        <f>$L$16</f>
        <v/>
      </c>
      <c r="CA16" s="167"/>
      <c r="CB16" s="167"/>
      <c r="CC16" s="167"/>
      <c r="CD16" s="167"/>
      <c r="CE16" s="167"/>
      <c r="CF16" s="168"/>
      <c r="CG16" s="165" t="str">
        <f>IF($S$16="","",$S$16)</f>
        <v/>
      </c>
      <c r="CH16" s="141"/>
      <c r="CI16" s="40"/>
      <c r="CJ16" s="67"/>
    </row>
    <row r="17" spans="1:88" ht="41.55" customHeight="1" x14ac:dyDescent="0.2">
      <c r="A17" s="151"/>
      <c r="B17" s="152"/>
      <c r="C17" s="153"/>
      <c r="D17" s="153"/>
      <c r="E17" s="153" t="str">
        <f>IF($S17="","",VLOOKUP($S17,大会申込書!$B$17:$G$41,3,FALSE))</f>
        <v/>
      </c>
      <c r="F17" s="153"/>
      <c r="G17" s="153"/>
      <c r="H17" s="153"/>
      <c r="I17" s="153"/>
      <c r="J17" s="153"/>
      <c r="K17" s="153"/>
      <c r="L17" s="154" t="str">
        <f>IF($S17="","",VLOOKUP($S17,大会申込書!$B$17:$K$41,6,FALSE))</f>
        <v/>
      </c>
      <c r="M17" s="154"/>
      <c r="N17" s="154"/>
      <c r="O17" s="154"/>
      <c r="P17" s="154"/>
      <c r="Q17" s="154"/>
      <c r="R17" s="154"/>
      <c r="S17" s="155"/>
      <c r="T17" s="138"/>
      <c r="U17" s="43"/>
      <c r="V17" s="36"/>
      <c r="W17" s="151"/>
      <c r="X17" s="152"/>
      <c r="Y17" s="165" t="str">
        <f>IF($C$17="","",$C$17)</f>
        <v/>
      </c>
      <c r="Z17" s="141"/>
      <c r="AA17" s="165" t="str">
        <f>$E$17</f>
        <v/>
      </c>
      <c r="AB17" s="140"/>
      <c r="AC17" s="140"/>
      <c r="AD17" s="140"/>
      <c r="AE17" s="140"/>
      <c r="AF17" s="140"/>
      <c r="AG17" s="141"/>
      <c r="AH17" s="166" t="str">
        <f>$L$17</f>
        <v/>
      </c>
      <c r="AI17" s="167"/>
      <c r="AJ17" s="167"/>
      <c r="AK17" s="167"/>
      <c r="AL17" s="167"/>
      <c r="AM17" s="167"/>
      <c r="AN17" s="168"/>
      <c r="AO17" s="165" t="str">
        <f>IF($S$16="","",$S$16)</f>
        <v/>
      </c>
      <c r="AP17" s="141"/>
      <c r="AQ17" s="58"/>
      <c r="AR17" s="48"/>
      <c r="AS17" s="151"/>
      <c r="AT17" s="152"/>
      <c r="AU17" s="165" t="str">
        <f>IF($C$17="","",$C$17)</f>
        <v/>
      </c>
      <c r="AV17" s="141"/>
      <c r="AW17" s="165" t="str">
        <f>$E$17</f>
        <v/>
      </c>
      <c r="AX17" s="140"/>
      <c r="AY17" s="140"/>
      <c r="AZ17" s="140"/>
      <c r="BA17" s="140"/>
      <c r="BB17" s="140"/>
      <c r="BC17" s="141"/>
      <c r="BD17" s="166" t="str">
        <f>$L$17</f>
        <v/>
      </c>
      <c r="BE17" s="167"/>
      <c r="BF17" s="167"/>
      <c r="BG17" s="167"/>
      <c r="BH17" s="167"/>
      <c r="BI17" s="167"/>
      <c r="BJ17" s="168"/>
      <c r="BK17" s="165" t="str">
        <f>IF($S$16="","",$S$16)</f>
        <v/>
      </c>
      <c r="BL17" s="141"/>
      <c r="BM17" s="43"/>
      <c r="BN17" s="36"/>
      <c r="BO17" s="151"/>
      <c r="BP17" s="152"/>
      <c r="BQ17" s="165" t="str">
        <f>IF($C$17="","",$C$17)</f>
        <v/>
      </c>
      <c r="BR17" s="141"/>
      <c r="BS17" s="165" t="str">
        <f>$E$17</f>
        <v/>
      </c>
      <c r="BT17" s="140"/>
      <c r="BU17" s="140"/>
      <c r="BV17" s="140"/>
      <c r="BW17" s="140"/>
      <c r="BX17" s="140"/>
      <c r="BY17" s="141"/>
      <c r="BZ17" s="166" t="str">
        <f>$L$17</f>
        <v/>
      </c>
      <c r="CA17" s="167"/>
      <c r="CB17" s="167"/>
      <c r="CC17" s="167"/>
      <c r="CD17" s="167"/>
      <c r="CE17" s="167"/>
      <c r="CF17" s="168"/>
      <c r="CG17" s="165" t="str">
        <f>IF($S$16="","",$S$16)</f>
        <v/>
      </c>
      <c r="CH17" s="141"/>
      <c r="CI17" s="40"/>
      <c r="CJ17" s="67"/>
    </row>
    <row r="18" spans="1:88" ht="28.8" customHeight="1" x14ac:dyDescent="0.3">
      <c r="A18" s="52" t="s">
        <v>11</v>
      </c>
      <c r="B18" s="156" t="s">
        <v>10</v>
      </c>
      <c r="C18" s="157"/>
      <c r="D18" s="124" t="s" ph="1">
        <v>80</v>
      </c>
      <c r="E18" s="125" ph="1"/>
      <c r="F18" s="125" ph="1"/>
      <c r="G18" s="125" ph="1"/>
      <c r="H18" s="125" ph="1"/>
      <c r="I18" s="125" ph="1"/>
      <c r="J18" s="126" ph="1"/>
      <c r="K18" s="53" t="s">
        <v>11</v>
      </c>
      <c r="L18" s="121" t="s">
        <v>10</v>
      </c>
      <c r="M18" s="122"/>
      <c r="N18" s="124" t="s" ph="1">
        <v>80</v>
      </c>
      <c r="O18" s="125" ph="1"/>
      <c r="P18" s="125" ph="1"/>
      <c r="Q18" s="125" ph="1"/>
      <c r="R18" s="125" ph="1"/>
      <c r="S18" s="125" ph="1"/>
      <c r="T18" s="126" ph="1"/>
      <c r="U18" s="42" ph="1"/>
      <c r="V18" s="35" ph="1"/>
      <c r="W18" s="52" t="s">
        <v>65</v>
      </c>
      <c r="X18" s="156" t="s">
        <v>66</v>
      </c>
      <c r="Y18" s="157"/>
      <c r="Z18" s="124" t="s" ph="1">
        <v>80</v>
      </c>
      <c r="AA18" s="125" ph="1"/>
      <c r="AB18" s="125" ph="1"/>
      <c r="AC18" s="125" ph="1"/>
      <c r="AD18" s="125" ph="1"/>
      <c r="AE18" s="125" ph="1"/>
      <c r="AF18" s="126" ph="1"/>
      <c r="AG18" s="53" t="s">
        <v>65</v>
      </c>
      <c r="AH18" s="121" t="s">
        <v>66</v>
      </c>
      <c r="AI18" s="122"/>
      <c r="AJ18" s="124" t="s" ph="1">
        <v>80</v>
      </c>
      <c r="AK18" s="125" ph="1"/>
      <c r="AL18" s="125" ph="1"/>
      <c r="AM18" s="125" ph="1"/>
      <c r="AN18" s="125" ph="1"/>
      <c r="AO18" s="125" ph="1"/>
      <c r="AP18" s="126" ph="1"/>
      <c r="AQ18" s="55" ph="1"/>
      <c r="AR18" s="48" ph="1"/>
      <c r="AS18" s="52" t="s">
        <v>11</v>
      </c>
      <c r="AT18" s="156" t="s">
        <v>10</v>
      </c>
      <c r="AU18" s="157"/>
      <c r="AV18" s="124" t="s" ph="1">
        <v>80</v>
      </c>
      <c r="AW18" s="125" ph="1"/>
      <c r="AX18" s="125" ph="1"/>
      <c r="AY18" s="125" ph="1"/>
      <c r="AZ18" s="125" ph="1"/>
      <c r="BA18" s="125" ph="1"/>
      <c r="BB18" s="126" ph="1"/>
      <c r="BC18" s="53" t="s">
        <v>11</v>
      </c>
      <c r="BD18" s="121" t="s">
        <v>10</v>
      </c>
      <c r="BE18" s="122"/>
      <c r="BF18" s="124" t="s" ph="1">
        <v>80</v>
      </c>
      <c r="BG18" s="125" ph="1"/>
      <c r="BH18" s="125" ph="1"/>
      <c r="BI18" s="125" ph="1"/>
      <c r="BJ18" s="125" ph="1"/>
      <c r="BK18" s="125" ph="1"/>
      <c r="BL18" s="126" ph="1"/>
      <c r="BM18" s="42" ph="1"/>
      <c r="BN18" s="35" ph="1"/>
      <c r="BO18" s="52" t="s">
        <v>65</v>
      </c>
      <c r="BP18" s="156" t="s">
        <v>66</v>
      </c>
      <c r="BQ18" s="157"/>
      <c r="BR18" s="124" t="s" ph="1">
        <v>80</v>
      </c>
      <c r="BS18" s="125" ph="1"/>
      <c r="BT18" s="125" ph="1"/>
      <c r="BU18" s="125" ph="1"/>
      <c r="BV18" s="125" ph="1"/>
      <c r="BW18" s="125" ph="1"/>
      <c r="BX18" s="126" ph="1"/>
      <c r="BY18" s="53" t="s">
        <v>65</v>
      </c>
      <c r="BZ18" s="121" t="s">
        <v>66</v>
      </c>
      <c r="CA18" s="122"/>
      <c r="CB18" s="124" t="s" ph="1">
        <v>80</v>
      </c>
      <c r="CC18" s="125" ph="1"/>
      <c r="CD18" s="125" ph="1"/>
      <c r="CE18" s="125" ph="1"/>
      <c r="CF18" s="125" ph="1"/>
      <c r="CG18" s="125" ph="1"/>
      <c r="CH18" s="126" ph="1"/>
      <c r="CI18" s="42" ph="1"/>
      <c r="CJ18" s="25" ph="1"/>
    </row>
    <row r="19" spans="1:88" ht="23.55" customHeight="1" x14ac:dyDescent="0.2">
      <c r="A19" s="162">
        <v>10</v>
      </c>
      <c r="B19" s="159"/>
      <c r="C19" s="160"/>
      <c r="D19" s="158" t="str">
        <f>IF($B19="","",VLOOKUP($B19,大会申込書!$B$17:$K$41,6,FALSE))</f>
        <v/>
      </c>
      <c r="E19" s="158"/>
      <c r="F19" s="158"/>
      <c r="G19" s="158"/>
      <c r="H19" s="158"/>
      <c r="I19" s="158"/>
      <c r="J19" s="158"/>
      <c r="K19" s="162">
        <v>18</v>
      </c>
      <c r="L19" s="159"/>
      <c r="M19" s="160"/>
      <c r="N19" s="158" t="str">
        <f>IF($L19="","",VLOOKUP($L19,大会申込書!$B$17:$K$41,6,FALSE))</f>
        <v/>
      </c>
      <c r="O19" s="158"/>
      <c r="P19" s="158"/>
      <c r="Q19" s="158"/>
      <c r="R19" s="158"/>
      <c r="S19" s="158"/>
      <c r="T19" s="158"/>
      <c r="U19" s="44"/>
      <c r="V19" s="37"/>
      <c r="W19" s="162">
        <v>10</v>
      </c>
      <c r="X19" s="159" t="str">
        <f>IF($B$19="","",$B$19)</f>
        <v/>
      </c>
      <c r="Y19" s="160"/>
      <c r="Z19" s="169" t="str">
        <f>$D$19</f>
        <v/>
      </c>
      <c r="AA19" s="170"/>
      <c r="AB19" s="170"/>
      <c r="AC19" s="170"/>
      <c r="AD19" s="170"/>
      <c r="AE19" s="170"/>
      <c r="AF19" s="171"/>
      <c r="AG19" s="162">
        <v>18</v>
      </c>
      <c r="AH19" s="131" t="str">
        <f>IF($L$19="","",$L$19)</f>
        <v/>
      </c>
      <c r="AI19" s="133"/>
      <c r="AJ19" s="169" t="str">
        <f>$N$19</f>
        <v/>
      </c>
      <c r="AK19" s="170"/>
      <c r="AL19" s="170"/>
      <c r="AM19" s="170"/>
      <c r="AN19" s="170"/>
      <c r="AO19" s="170"/>
      <c r="AP19" s="171"/>
      <c r="AQ19" s="56"/>
      <c r="AR19" s="48"/>
      <c r="AS19" s="162">
        <v>10</v>
      </c>
      <c r="AT19" s="159" t="str">
        <f>IF($B$19="","",$B$19)</f>
        <v/>
      </c>
      <c r="AU19" s="160"/>
      <c r="AV19" s="169" t="str">
        <f>$D$19</f>
        <v/>
      </c>
      <c r="AW19" s="170"/>
      <c r="AX19" s="170"/>
      <c r="AY19" s="170"/>
      <c r="AZ19" s="170"/>
      <c r="BA19" s="170"/>
      <c r="BB19" s="171"/>
      <c r="BC19" s="162">
        <v>18</v>
      </c>
      <c r="BD19" s="131" t="str">
        <f>IF($L$19="","",$L$19)</f>
        <v/>
      </c>
      <c r="BE19" s="133"/>
      <c r="BF19" s="169" t="str">
        <f>$N$19</f>
        <v/>
      </c>
      <c r="BG19" s="170"/>
      <c r="BH19" s="170"/>
      <c r="BI19" s="170"/>
      <c r="BJ19" s="170"/>
      <c r="BK19" s="170"/>
      <c r="BL19" s="171"/>
      <c r="BM19" s="44"/>
      <c r="BN19" s="37"/>
      <c r="BO19" s="162">
        <v>10</v>
      </c>
      <c r="BP19" s="131" t="str">
        <f>IF($B$19="","",$B$19)</f>
        <v/>
      </c>
      <c r="BQ19" s="133"/>
      <c r="BR19" s="169" t="str">
        <f>$D$19</f>
        <v/>
      </c>
      <c r="BS19" s="170"/>
      <c r="BT19" s="170"/>
      <c r="BU19" s="170"/>
      <c r="BV19" s="170"/>
      <c r="BW19" s="170"/>
      <c r="BX19" s="171"/>
      <c r="BY19" s="162">
        <v>18</v>
      </c>
      <c r="BZ19" s="131" t="str">
        <f>IF($L$19="","",$L$19)</f>
        <v/>
      </c>
      <c r="CA19" s="133"/>
      <c r="CB19" s="169" t="str">
        <f>$N$19</f>
        <v/>
      </c>
      <c r="CC19" s="170"/>
      <c r="CD19" s="170"/>
      <c r="CE19" s="170"/>
      <c r="CF19" s="170"/>
      <c r="CG19" s="170"/>
      <c r="CH19" s="171"/>
      <c r="CI19" s="68"/>
      <c r="CJ19" s="67"/>
    </row>
    <row r="20" spans="1:88" ht="30" customHeight="1" x14ac:dyDescent="0.2">
      <c r="A20" s="163"/>
      <c r="B20" s="161"/>
      <c r="C20" s="147"/>
      <c r="D20" s="153" t="str">
        <f>IF($B19="","",VLOOKUP($B19,大会申込書!$B$17:$G$41,3,FALSE))</f>
        <v/>
      </c>
      <c r="E20" s="153"/>
      <c r="F20" s="153"/>
      <c r="G20" s="153"/>
      <c r="H20" s="153"/>
      <c r="I20" s="153"/>
      <c r="J20" s="153"/>
      <c r="K20" s="163"/>
      <c r="L20" s="161"/>
      <c r="M20" s="147"/>
      <c r="N20" s="153" t="str">
        <f>IF($L19="","",VLOOKUP($L19,大会申込書!$B$17:$G$41,3,FALSE))</f>
        <v/>
      </c>
      <c r="O20" s="153"/>
      <c r="P20" s="153"/>
      <c r="Q20" s="153"/>
      <c r="R20" s="153"/>
      <c r="S20" s="153"/>
      <c r="T20" s="153"/>
      <c r="U20" s="45"/>
      <c r="V20" s="38"/>
      <c r="W20" s="163"/>
      <c r="X20" s="161"/>
      <c r="Y20" s="147"/>
      <c r="Z20" s="165" t="str">
        <f>$D$20</f>
        <v/>
      </c>
      <c r="AA20" s="140"/>
      <c r="AB20" s="140"/>
      <c r="AC20" s="140"/>
      <c r="AD20" s="140"/>
      <c r="AE20" s="140"/>
      <c r="AF20" s="141"/>
      <c r="AG20" s="163"/>
      <c r="AH20" s="172"/>
      <c r="AI20" s="173"/>
      <c r="AJ20" s="165" t="str">
        <f>$N$20</f>
        <v/>
      </c>
      <c r="AK20" s="140"/>
      <c r="AL20" s="140"/>
      <c r="AM20" s="140"/>
      <c r="AN20" s="140"/>
      <c r="AO20" s="140"/>
      <c r="AP20" s="141"/>
      <c r="AQ20" s="57"/>
      <c r="AR20" s="48"/>
      <c r="AS20" s="163"/>
      <c r="AT20" s="161"/>
      <c r="AU20" s="147"/>
      <c r="AV20" s="165" t="str">
        <f>$D$20</f>
        <v/>
      </c>
      <c r="AW20" s="140"/>
      <c r="AX20" s="140"/>
      <c r="AY20" s="140"/>
      <c r="AZ20" s="140"/>
      <c r="BA20" s="140"/>
      <c r="BB20" s="141"/>
      <c r="BC20" s="163"/>
      <c r="BD20" s="172"/>
      <c r="BE20" s="173"/>
      <c r="BF20" s="165" t="str">
        <f>$N$20</f>
        <v/>
      </c>
      <c r="BG20" s="140"/>
      <c r="BH20" s="140"/>
      <c r="BI20" s="140"/>
      <c r="BJ20" s="140"/>
      <c r="BK20" s="140"/>
      <c r="BL20" s="141"/>
      <c r="BM20" s="45"/>
      <c r="BN20" s="38"/>
      <c r="BO20" s="163"/>
      <c r="BP20" s="172"/>
      <c r="BQ20" s="173"/>
      <c r="BR20" s="165" t="str">
        <f>$D$20</f>
        <v/>
      </c>
      <c r="BS20" s="140"/>
      <c r="BT20" s="140"/>
      <c r="BU20" s="140"/>
      <c r="BV20" s="140"/>
      <c r="BW20" s="140"/>
      <c r="BX20" s="141"/>
      <c r="BY20" s="163"/>
      <c r="BZ20" s="172"/>
      <c r="CA20" s="173"/>
      <c r="CB20" s="165" t="str">
        <f>$N$20</f>
        <v/>
      </c>
      <c r="CC20" s="140"/>
      <c r="CD20" s="140"/>
      <c r="CE20" s="140"/>
      <c r="CF20" s="140"/>
      <c r="CG20" s="140"/>
      <c r="CH20" s="141"/>
      <c r="CI20" s="40"/>
    </row>
    <row r="21" spans="1:88" ht="24" customHeight="1" x14ac:dyDescent="0.2">
      <c r="A21" s="162">
        <v>11</v>
      </c>
      <c r="B21" s="159"/>
      <c r="C21" s="160"/>
      <c r="D21" s="158" t="str">
        <f>IF($B21="","",VLOOKUP($B21,大会申込書!$B$17:$K$41,6,FALSE))</f>
        <v/>
      </c>
      <c r="E21" s="158"/>
      <c r="F21" s="158"/>
      <c r="G21" s="158"/>
      <c r="H21" s="158"/>
      <c r="I21" s="158"/>
      <c r="J21" s="158"/>
      <c r="K21" s="162">
        <v>19</v>
      </c>
      <c r="L21" s="159"/>
      <c r="M21" s="160"/>
      <c r="N21" s="158" t="str">
        <f>IF($L21="","",VLOOKUP($L21,大会申込書!$B$17:$K$41,6,FALSE))</f>
        <v/>
      </c>
      <c r="O21" s="158"/>
      <c r="P21" s="158"/>
      <c r="Q21" s="158"/>
      <c r="R21" s="158"/>
      <c r="S21" s="158"/>
      <c r="T21" s="158"/>
      <c r="U21" s="44"/>
      <c r="V21" s="37"/>
      <c r="W21" s="162">
        <v>11</v>
      </c>
      <c r="X21" s="131" t="str">
        <f>IF($B$21="","",$B$21)</f>
        <v/>
      </c>
      <c r="Y21" s="133"/>
      <c r="Z21" s="169" t="str">
        <f>$D$21</f>
        <v/>
      </c>
      <c r="AA21" s="170"/>
      <c r="AB21" s="170"/>
      <c r="AC21" s="170"/>
      <c r="AD21" s="170"/>
      <c r="AE21" s="170"/>
      <c r="AF21" s="171"/>
      <c r="AG21" s="162">
        <v>19</v>
      </c>
      <c r="AH21" s="131" t="str">
        <f>IF($L$21="","",$L$21)</f>
        <v/>
      </c>
      <c r="AI21" s="133"/>
      <c r="AJ21" s="169" t="str">
        <f>$N$21</f>
        <v/>
      </c>
      <c r="AK21" s="170"/>
      <c r="AL21" s="170"/>
      <c r="AM21" s="170"/>
      <c r="AN21" s="170"/>
      <c r="AO21" s="170"/>
      <c r="AP21" s="171"/>
      <c r="AQ21" s="56"/>
      <c r="AR21" s="48"/>
      <c r="AS21" s="162">
        <v>11</v>
      </c>
      <c r="AT21" s="131" t="str">
        <f>IF($B$21="","",$B$21)</f>
        <v/>
      </c>
      <c r="AU21" s="133"/>
      <c r="AV21" s="169" t="str">
        <f>$D$21</f>
        <v/>
      </c>
      <c r="AW21" s="170"/>
      <c r="AX21" s="170"/>
      <c r="AY21" s="170"/>
      <c r="AZ21" s="170"/>
      <c r="BA21" s="170"/>
      <c r="BB21" s="171"/>
      <c r="BC21" s="162">
        <v>19</v>
      </c>
      <c r="BD21" s="131" t="str">
        <f>IF($L$21="","",$L$21)</f>
        <v/>
      </c>
      <c r="BE21" s="133"/>
      <c r="BF21" s="169" t="str">
        <f>$N$21</f>
        <v/>
      </c>
      <c r="BG21" s="170"/>
      <c r="BH21" s="170"/>
      <c r="BI21" s="170"/>
      <c r="BJ21" s="170"/>
      <c r="BK21" s="170"/>
      <c r="BL21" s="171"/>
      <c r="BM21" s="44"/>
      <c r="BN21" s="37"/>
      <c r="BO21" s="162">
        <v>11</v>
      </c>
      <c r="BP21" s="131" t="str">
        <f>IF($B$21="","",$B$21)</f>
        <v/>
      </c>
      <c r="BQ21" s="133"/>
      <c r="BR21" s="169" t="str">
        <f>$D$21</f>
        <v/>
      </c>
      <c r="BS21" s="170"/>
      <c r="BT21" s="170"/>
      <c r="BU21" s="170"/>
      <c r="BV21" s="170"/>
      <c r="BW21" s="170"/>
      <c r="BX21" s="171"/>
      <c r="BY21" s="162">
        <v>19</v>
      </c>
      <c r="BZ21" s="131" t="str">
        <f>IF($L$21="","",$L$21)</f>
        <v/>
      </c>
      <c r="CA21" s="133"/>
      <c r="CB21" s="169" t="str">
        <f>$N$21</f>
        <v/>
      </c>
      <c r="CC21" s="170"/>
      <c r="CD21" s="170"/>
      <c r="CE21" s="170"/>
      <c r="CF21" s="170"/>
      <c r="CG21" s="170"/>
      <c r="CH21" s="171"/>
      <c r="CI21" s="68"/>
    </row>
    <row r="22" spans="1:88" ht="30" customHeight="1" x14ac:dyDescent="0.2">
      <c r="A22" s="163"/>
      <c r="B22" s="161"/>
      <c r="C22" s="147"/>
      <c r="D22" s="153" t="str">
        <f>IF($B21="","",VLOOKUP($B21,大会申込書!$B$17:$G$41,3,FALSE))</f>
        <v/>
      </c>
      <c r="E22" s="153"/>
      <c r="F22" s="153"/>
      <c r="G22" s="153"/>
      <c r="H22" s="153"/>
      <c r="I22" s="153"/>
      <c r="J22" s="153"/>
      <c r="K22" s="163"/>
      <c r="L22" s="161"/>
      <c r="M22" s="147"/>
      <c r="N22" s="153" t="str">
        <f>IF($L21="","",VLOOKUP($L21,大会申込書!$B$17:$G$41,3,FALSE))</f>
        <v/>
      </c>
      <c r="O22" s="153"/>
      <c r="P22" s="153"/>
      <c r="Q22" s="153"/>
      <c r="R22" s="153"/>
      <c r="S22" s="153"/>
      <c r="T22" s="153"/>
      <c r="U22" s="45"/>
      <c r="V22" s="38"/>
      <c r="W22" s="163"/>
      <c r="X22" s="172"/>
      <c r="Y22" s="173"/>
      <c r="Z22" s="165" t="str">
        <f>$D$22</f>
        <v/>
      </c>
      <c r="AA22" s="140"/>
      <c r="AB22" s="140"/>
      <c r="AC22" s="140"/>
      <c r="AD22" s="140"/>
      <c r="AE22" s="140"/>
      <c r="AF22" s="141"/>
      <c r="AG22" s="163"/>
      <c r="AH22" s="172"/>
      <c r="AI22" s="173"/>
      <c r="AJ22" s="165" t="str">
        <f>$N$22</f>
        <v/>
      </c>
      <c r="AK22" s="140"/>
      <c r="AL22" s="140"/>
      <c r="AM22" s="140"/>
      <c r="AN22" s="140"/>
      <c r="AO22" s="140"/>
      <c r="AP22" s="141"/>
      <c r="AQ22" s="57"/>
      <c r="AR22" s="48"/>
      <c r="AS22" s="163"/>
      <c r="AT22" s="172"/>
      <c r="AU22" s="173"/>
      <c r="AV22" s="165" t="str">
        <f>$D$22</f>
        <v/>
      </c>
      <c r="AW22" s="140"/>
      <c r="AX22" s="140"/>
      <c r="AY22" s="140"/>
      <c r="AZ22" s="140"/>
      <c r="BA22" s="140"/>
      <c r="BB22" s="141"/>
      <c r="BC22" s="163"/>
      <c r="BD22" s="172"/>
      <c r="BE22" s="173"/>
      <c r="BF22" s="165" t="str">
        <f>$N$22</f>
        <v/>
      </c>
      <c r="BG22" s="140"/>
      <c r="BH22" s="140"/>
      <c r="BI22" s="140"/>
      <c r="BJ22" s="140"/>
      <c r="BK22" s="140"/>
      <c r="BL22" s="141"/>
      <c r="BM22" s="45"/>
      <c r="BN22" s="38"/>
      <c r="BO22" s="163"/>
      <c r="BP22" s="172"/>
      <c r="BQ22" s="173"/>
      <c r="BR22" s="165" t="str">
        <f>$D$22</f>
        <v/>
      </c>
      <c r="BS22" s="140"/>
      <c r="BT22" s="140"/>
      <c r="BU22" s="140"/>
      <c r="BV22" s="140"/>
      <c r="BW22" s="140"/>
      <c r="BX22" s="141"/>
      <c r="BY22" s="163"/>
      <c r="BZ22" s="172"/>
      <c r="CA22" s="173"/>
      <c r="CB22" s="165" t="str">
        <f>$N$22</f>
        <v/>
      </c>
      <c r="CC22" s="140"/>
      <c r="CD22" s="140"/>
      <c r="CE22" s="140"/>
      <c r="CF22" s="140"/>
      <c r="CG22" s="140"/>
      <c r="CH22" s="141"/>
      <c r="CI22" s="40"/>
    </row>
    <row r="23" spans="1:88" ht="22.8" customHeight="1" x14ac:dyDescent="0.2">
      <c r="A23" s="162">
        <v>12</v>
      </c>
      <c r="B23" s="159"/>
      <c r="C23" s="160"/>
      <c r="D23" s="158" t="str">
        <f>IF($B23="","",VLOOKUP($B23,大会申込書!$B$17:$K$41,6,FALSE))</f>
        <v/>
      </c>
      <c r="E23" s="158"/>
      <c r="F23" s="158"/>
      <c r="G23" s="158"/>
      <c r="H23" s="158"/>
      <c r="I23" s="158"/>
      <c r="J23" s="158"/>
      <c r="K23" s="162">
        <v>20</v>
      </c>
      <c r="L23" s="159"/>
      <c r="M23" s="160"/>
      <c r="N23" s="158" t="str">
        <f>IF($L23="","",VLOOKUP($L23,大会申込書!$B$17:$K$41,6,FALSE))</f>
        <v/>
      </c>
      <c r="O23" s="158"/>
      <c r="P23" s="158"/>
      <c r="Q23" s="158"/>
      <c r="R23" s="158"/>
      <c r="S23" s="158"/>
      <c r="T23" s="158"/>
      <c r="U23" s="44"/>
      <c r="V23" s="37"/>
      <c r="W23" s="162">
        <v>12</v>
      </c>
      <c r="X23" s="131" t="str">
        <f>IF($B$23="","",$B$23)</f>
        <v/>
      </c>
      <c r="Y23" s="133"/>
      <c r="Z23" s="169" t="str">
        <f>$D$23</f>
        <v/>
      </c>
      <c r="AA23" s="170"/>
      <c r="AB23" s="170"/>
      <c r="AC23" s="170"/>
      <c r="AD23" s="170"/>
      <c r="AE23" s="170"/>
      <c r="AF23" s="171"/>
      <c r="AG23" s="162">
        <v>20</v>
      </c>
      <c r="AH23" s="131" t="str">
        <f>IF($L$23="","",$L$23)</f>
        <v/>
      </c>
      <c r="AI23" s="133"/>
      <c r="AJ23" s="169" t="str">
        <f>$N$23</f>
        <v/>
      </c>
      <c r="AK23" s="170"/>
      <c r="AL23" s="170"/>
      <c r="AM23" s="170"/>
      <c r="AN23" s="170"/>
      <c r="AO23" s="170"/>
      <c r="AP23" s="171"/>
      <c r="AQ23" s="56"/>
      <c r="AR23" s="48"/>
      <c r="AS23" s="162">
        <v>12</v>
      </c>
      <c r="AT23" s="131" t="str">
        <f>IF($B$23="","",$B$23)</f>
        <v/>
      </c>
      <c r="AU23" s="133"/>
      <c r="AV23" s="169" t="str">
        <f>$D$23</f>
        <v/>
      </c>
      <c r="AW23" s="170"/>
      <c r="AX23" s="170"/>
      <c r="AY23" s="170"/>
      <c r="AZ23" s="170"/>
      <c r="BA23" s="170"/>
      <c r="BB23" s="171"/>
      <c r="BC23" s="162">
        <v>20</v>
      </c>
      <c r="BD23" s="131" t="str">
        <f>IF($L$23="","",$L$23)</f>
        <v/>
      </c>
      <c r="BE23" s="133"/>
      <c r="BF23" s="169" t="str">
        <f>$N$23</f>
        <v/>
      </c>
      <c r="BG23" s="170"/>
      <c r="BH23" s="170"/>
      <c r="BI23" s="170"/>
      <c r="BJ23" s="170"/>
      <c r="BK23" s="170"/>
      <c r="BL23" s="171"/>
      <c r="BM23" s="44"/>
      <c r="BN23" s="37"/>
      <c r="BO23" s="162">
        <v>12</v>
      </c>
      <c r="BP23" s="131" t="str">
        <f>IF($B$23="","",$B$23)</f>
        <v/>
      </c>
      <c r="BQ23" s="133"/>
      <c r="BR23" s="169" t="str">
        <f>$D$23</f>
        <v/>
      </c>
      <c r="BS23" s="170"/>
      <c r="BT23" s="170"/>
      <c r="BU23" s="170"/>
      <c r="BV23" s="170"/>
      <c r="BW23" s="170"/>
      <c r="BX23" s="171"/>
      <c r="BY23" s="162">
        <v>20</v>
      </c>
      <c r="BZ23" s="131" t="str">
        <f>IF($L$23="","",$L$23)</f>
        <v/>
      </c>
      <c r="CA23" s="133"/>
      <c r="CB23" s="169" t="str">
        <f>$N$23</f>
        <v/>
      </c>
      <c r="CC23" s="170"/>
      <c r="CD23" s="170"/>
      <c r="CE23" s="170"/>
      <c r="CF23" s="170"/>
      <c r="CG23" s="170"/>
      <c r="CH23" s="171"/>
      <c r="CI23" s="68"/>
    </row>
    <row r="24" spans="1:88" ht="30" customHeight="1" x14ac:dyDescent="0.2">
      <c r="A24" s="163"/>
      <c r="B24" s="161"/>
      <c r="C24" s="147"/>
      <c r="D24" s="153" t="str">
        <f>IF($B23="","",VLOOKUP($B23,大会申込書!$B$17:$G$41,3,FALSE))</f>
        <v/>
      </c>
      <c r="E24" s="153"/>
      <c r="F24" s="153"/>
      <c r="G24" s="153"/>
      <c r="H24" s="153"/>
      <c r="I24" s="153"/>
      <c r="J24" s="153"/>
      <c r="K24" s="163"/>
      <c r="L24" s="161"/>
      <c r="M24" s="147"/>
      <c r="N24" s="153" t="str">
        <f>IF($L23="","",VLOOKUP($L23,大会申込書!$B$17:$G$41,3,FALSE))</f>
        <v/>
      </c>
      <c r="O24" s="153"/>
      <c r="P24" s="153"/>
      <c r="Q24" s="153"/>
      <c r="R24" s="153"/>
      <c r="S24" s="153"/>
      <c r="T24" s="153"/>
      <c r="U24" s="45"/>
      <c r="V24" s="38"/>
      <c r="W24" s="163"/>
      <c r="X24" s="172"/>
      <c r="Y24" s="173"/>
      <c r="Z24" s="165" t="str">
        <f>$D$24</f>
        <v/>
      </c>
      <c r="AA24" s="140"/>
      <c r="AB24" s="140"/>
      <c r="AC24" s="140"/>
      <c r="AD24" s="140"/>
      <c r="AE24" s="140"/>
      <c r="AF24" s="141"/>
      <c r="AG24" s="163"/>
      <c r="AH24" s="172"/>
      <c r="AI24" s="173"/>
      <c r="AJ24" s="165" t="str">
        <f>$N$24</f>
        <v/>
      </c>
      <c r="AK24" s="140"/>
      <c r="AL24" s="140"/>
      <c r="AM24" s="140"/>
      <c r="AN24" s="140"/>
      <c r="AO24" s="140"/>
      <c r="AP24" s="141"/>
      <c r="AQ24" s="57"/>
      <c r="AR24" s="48"/>
      <c r="AS24" s="163"/>
      <c r="AT24" s="172"/>
      <c r="AU24" s="173"/>
      <c r="AV24" s="165" t="str">
        <f>$D$24</f>
        <v/>
      </c>
      <c r="AW24" s="140"/>
      <c r="AX24" s="140"/>
      <c r="AY24" s="140"/>
      <c r="AZ24" s="140"/>
      <c r="BA24" s="140"/>
      <c r="BB24" s="141"/>
      <c r="BC24" s="163"/>
      <c r="BD24" s="172"/>
      <c r="BE24" s="173"/>
      <c r="BF24" s="165" t="str">
        <f>$N$24</f>
        <v/>
      </c>
      <c r="BG24" s="140"/>
      <c r="BH24" s="140"/>
      <c r="BI24" s="140"/>
      <c r="BJ24" s="140"/>
      <c r="BK24" s="140"/>
      <c r="BL24" s="141"/>
      <c r="BM24" s="45"/>
      <c r="BN24" s="38"/>
      <c r="BO24" s="163"/>
      <c r="BP24" s="172"/>
      <c r="BQ24" s="173"/>
      <c r="BR24" s="165" t="str">
        <f>$D$24</f>
        <v/>
      </c>
      <c r="BS24" s="140"/>
      <c r="BT24" s="140"/>
      <c r="BU24" s="140"/>
      <c r="BV24" s="140"/>
      <c r="BW24" s="140"/>
      <c r="BX24" s="141"/>
      <c r="BY24" s="163"/>
      <c r="BZ24" s="172"/>
      <c r="CA24" s="173"/>
      <c r="CB24" s="165" t="str">
        <f>$N$24</f>
        <v/>
      </c>
      <c r="CC24" s="140"/>
      <c r="CD24" s="140"/>
      <c r="CE24" s="140"/>
      <c r="CF24" s="140"/>
      <c r="CG24" s="140"/>
      <c r="CH24" s="141"/>
      <c r="CI24" s="40"/>
    </row>
    <row r="25" spans="1:88" ht="24" customHeight="1" x14ac:dyDescent="0.2">
      <c r="A25" s="162">
        <v>13</v>
      </c>
      <c r="B25" s="159"/>
      <c r="C25" s="160"/>
      <c r="D25" s="158" t="str">
        <f>IF($B25="","",VLOOKUP($B25,大会申込書!$B$17:$K$41,6,FALSE))</f>
        <v/>
      </c>
      <c r="E25" s="158"/>
      <c r="F25" s="158"/>
      <c r="G25" s="158"/>
      <c r="H25" s="158"/>
      <c r="I25" s="158"/>
      <c r="J25" s="158"/>
      <c r="K25" s="162">
        <v>21</v>
      </c>
      <c r="L25" s="159"/>
      <c r="M25" s="160"/>
      <c r="N25" s="158" t="str">
        <f>IF($L25="","",VLOOKUP($L25,大会申込書!$B$17:$K$41,6,FALSE))</f>
        <v/>
      </c>
      <c r="O25" s="158"/>
      <c r="P25" s="158"/>
      <c r="Q25" s="158"/>
      <c r="R25" s="158"/>
      <c r="S25" s="158"/>
      <c r="T25" s="158"/>
      <c r="U25" s="44"/>
      <c r="V25" s="37"/>
      <c r="W25" s="162">
        <v>13</v>
      </c>
      <c r="X25" s="131" t="str">
        <f>IF($B$25="","",$B$25)</f>
        <v/>
      </c>
      <c r="Y25" s="133"/>
      <c r="Z25" s="169" t="str">
        <f>$D$25</f>
        <v/>
      </c>
      <c r="AA25" s="170"/>
      <c r="AB25" s="170"/>
      <c r="AC25" s="170"/>
      <c r="AD25" s="170"/>
      <c r="AE25" s="170"/>
      <c r="AF25" s="171"/>
      <c r="AG25" s="162">
        <v>21</v>
      </c>
      <c r="AH25" s="131" t="str">
        <f>IF($L$25="","",$L$25)</f>
        <v/>
      </c>
      <c r="AI25" s="133"/>
      <c r="AJ25" s="169" t="str">
        <f>$N$25</f>
        <v/>
      </c>
      <c r="AK25" s="170"/>
      <c r="AL25" s="170"/>
      <c r="AM25" s="170"/>
      <c r="AN25" s="170"/>
      <c r="AO25" s="170"/>
      <c r="AP25" s="171"/>
      <c r="AQ25" s="56"/>
      <c r="AR25" s="48"/>
      <c r="AS25" s="162">
        <v>13</v>
      </c>
      <c r="AT25" s="131" t="str">
        <f>IF($B$25="","",$B$25)</f>
        <v/>
      </c>
      <c r="AU25" s="133"/>
      <c r="AV25" s="169" t="str">
        <f>$D$25</f>
        <v/>
      </c>
      <c r="AW25" s="170"/>
      <c r="AX25" s="170"/>
      <c r="AY25" s="170"/>
      <c r="AZ25" s="170"/>
      <c r="BA25" s="170"/>
      <c r="BB25" s="171"/>
      <c r="BC25" s="162">
        <v>21</v>
      </c>
      <c r="BD25" s="131" t="str">
        <f>IF($L$25="","",$L$25)</f>
        <v/>
      </c>
      <c r="BE25" s="133"/>
      <c r="BF25" s="169" t="str">
        <f>$N$25</f>
        <v/>
      </c>
      <c r="BG25" s="170"/>
      <c r="BH25" s="170"/>
      <c r="BI25" s="170"/>
      <c r="BJ25" s="170"/>
      <c r="BK25" s="170"/>
      <c r="BL25" s="171"/>
      <c r="BM25" s="44"/>
      <c r="BN25" s="37"/>
      <c r="BO25" s="162">
        <v>13</v>
      </c>
      <c r="BP25" s="131" t="str">
        <f>IF($B$25="","",$B$25)</f>
        <v/>
      </c>
      <c r="BQ25" s="133"/>
      <c r="BR25" s="169" t="str">
        <f>$D$25</f>
        <v/>
      </c>
      <c r="BS25" s="170"/>
      <c r="BT25" s="170"/>
      <c r="BU25" s="170"/>
      <c r="BV25" s="170"/>
      <c r="BW25" s="170"/>
      <c r="BX25" s="171"/>
      <c r="BY25" s="162">
        <v>21</v>
      </c>
      <c r="BZ25" s="131" t="str">
        <f>IF($L$25="","",$L$25)</f>
        <v/>
      </c>
      <c r="CA25" s="133"/>
      <c r="CB25" s="169" t="str">
        <f>$N$25</f>
        <v/>
      </c>
      <c r="CC25" s="170"/>
      <c r="CD25" s="170"/>
      <c r="CE25" s="170"/>
      <c r="CF25" s="170"/>
      <c r="CG25" s="170"/>
      <c r="CH25" s="171"/>
      <c r="CI25" s="68"/>
    </row>
    <row r="26" spans="1:88" ht="30" customHeight="1" x14ac:dyDescent="0.2">
      <c r="A26" s="163"/>
      <c r="B26" s="161"/>
      <c r="C26" s="147"/>
      <c r="D26" s="153" t="str">
        <f>IF($B25="","",VLOOKUP($B25,大会申込書!$B$17:$G$41,3,FALSE))</f>
        <v/>
      </c>
      <c r="E26" s="153"/>
      <c r="F26" s="153"/>
      <c r="G26" s="153"/>
      <c r="H26" s="153"/>
      <c r="I26" s="153"/>
      <c r="J26" s="153"/>
      <c r="K26" s="163"/>
      <c r="L26" s="161"/>
      <c r="M26" s="147"/>
      <c r="N26" s="153" t="str">
        <f>IF($L25="","",VLOOKUP($L25,大会申込書!$B$17:$G$41,3,FALSE))</f>
        <v/>
      </c>
      <c r="O26" s="153"/>
      <c r="P26" s="153"/>
      <c r="Q26" s="153"/>
      <c r="R26" s="153"/>
      <c r="S26" s="153"/>
      <c r="T26" s="153"/>
      <c r="U26" s="45"/>
      <c r="V26" s="38"/>
      <c r="W26" s="163"/>
      <c r="X26" s="172"/>
      <c r="Y26" s="173"/>
      <c r="Z26" s="165" t="str">
        <f>$D$26</f>
        <v/>
      </c>
      <c r="AA26" s="140"/>
      <c r="AB26" s="140"/>
      <c r="AC26" s="140"/>
      <c r="AD26" s="140"/>
      <c r="AE26" s="140"/>
      <c r="AF26" s="141"/>
      <c r="AG26" s="163"/>
      <c r="AH26" s="172"/>
      <c r="AI26" s="173"/>
      <c r="AJ26" s="165" t="str">
        <f>$N$26</f>
        <v/>
      </c>
      <c r="AK26" s="140"/>
      <c r="AL26" s="140"/>
      <c r="AM26" s="140"/>
      <c r="AN26" s="140"/>
      <c r="AO26" s="140"/>
      <c r="AP26" s="141"/>
      <c r="AQ26" s="57"/>
      <c r="AR26" s="48"/>
      <c r="AS26" s="163"/>
      <c r="AT26" s="172"/>
      <c r="AU26" s="173"/>
      <c r="AV26" s="165" t="str">
        <f>$D$26</f>
        <v/>
      </c>
      <c r="AW26" s="140"/>
      <c r="AX26" s="140"/>
      <c r="AY26" s="140"/>
      <c r="AZ26" s="140"/>
      <c r="BA26" s="140"/>
      <c r="BB26" s="141"/>
      <c r="BC26" s="163"/>
      <c r="BD26" s="172"/>
      <c r="BE26" s="173"/>
      <c r="BF26" s="165" t="str">
        <f>$N$26</f>
        <v/>
      </c>
      <c r="BG26" s="140"/>
      <c r="BH26" s="140"/>
      <c r="BI26" s="140"/>
      <c r="BJ26" s="140"/>
      <c r="BK26" s="140"/>
      <c r="BL26" s="141"/>
      <c r="BM26" s="45"/>
      <c r="BN26" s="38"/>
      <c r="BO26" s="163"/>
      <c r="BP26" s="172"/>
      <c r="BQ26" s="173"/>
      <c r="BR26" s="165" t="str">
        <f>$D$26</f>
        <v/>
      </c>
      <c r="BS26" s="140"/>
      <c r="BT26" s="140"/>
      <c r="BU26" s="140"/>
      <c r="BV26" s="140"/>
      <c r="BW26" s="140"/>
      <c r="BX26" s="141"/>
      <c r="BY26" s="163"/>
      <c r="BZ26" s="172"/>
      <c r="CA26" s="173"/>
      <c r="CB26" s="165" t="str">
        <f>$N$26</f>
        <v/>
      </c>
      <c r="CC26" s="140"/>
      <c r="CD26" s="140"/>
      <c r="CE26" s="140"/>
      <c r="CF26" s="140"/>
      <c r="CG26" s="140"/>
      <c r="CH26" s="141"/>
      <c r="CI26" s="40"/>
    </row>
    <row r="27" spans="1:88" ht="24" customHeight="1" x14ac:dyDescent="0.2">
      <c r="A27" s="162">
        <v>14</v>
      </c>
      <c r="B27" s="159"/>
      <c r="C27" s="160"/>
      <c r="D27" s="158" t="str">
        <f>IF($B27="","",VLOOKUP($B27,大会申込書!$B$17:$K$41,6,FALSE))</f>
        <v/>
      </c>
      <c r="E27" s="158"/>
      <c r="F27" s="158"/>
      <c r="G27" s="158"/>
      <c r="H27" s="158"/>
      <c r="I27" s="158"/>
      <c r="J27" s="158"/>
      <c r="K27" s="162">
        <v>22</v>
      </c>
      <c r="L27" s="159"/>
      <c r="M27" s="160"/>
      <c r="N27" s="158" t="str">
        <f>IF($L27="","",VLOOKUP($L27,大会申込書!$B$17:$K$41,6,FALSE))</f>
        <v/>
      </c>
      <c r="O27" s="158"/>
      <c r="P27" s="158"/>
      <c r="Q27" s="158"/>
      <c r="R27" s="158"/>
      <c r="S27" s="158"/>
      <c r="T27" s="158"/>
      <c r="U27" s="44"/>
      <c r="V27" s="37"/>
      <c r="W27" s="162">
        <v>14</v>
      </c>
      <c r="X27" s="131" t="str">
        <f>IF($B$27="","",$B$27)</f>
        <v/>
      </c>
      <c r="Y27" s="133"/>
      <c r="Z27" s="169" t="str">
        <f>$D$27</f>
        <v/>
      </c>
      <c r="AA27" s="170"/>
      <c r="AB27" s="170"/>
      <c r="AC27" s="170"/>
      <c r="AD27" s="170"/>
      <c r="AE27" s="170"/>
      <c r="AF27" s="171"/>
      <c r="AG27" s="162">
        <v>22</v>
      </c>
      <c r="AH27" s="131" t="str">
        <f>IF($L$27="","",$L$27)</f>
        <v/>
      </c>
      <c r="AI27" s="133"/>
      <c r="AJ27" s="169" t="str">
        <f>$N$27</f>
        <v/>
      </c>
      <c r="AK27" s="170"/>
      <c r="AL27" s="170"/>
      <c r="AM27" s="170"/>
      <c r="AN27" s="170"/>
      <c r="AO27" s="170"/>
      <c r="AP27" s="171"/>
      <c r="AQ27" s="56"/>
      <c r="AR27" s="48"/>
      <c r="AS27" s="162">
        <v>14</v>
      </c>
      <c r="AT27" s="131" t="str">
        <f>IF($B$27="","",$B$27)</f>
        <v/>
      </c>
      <c r="AU27" s="133"/>
      <c r="AV27" s="169" t="str">
        <f>$D$27</f>
        <v/>
      </c>
      <c r="AW27" s="170"/>
      <c r="AX27" s="170"/>
      <c r="AY27" s="170"/>
      <c r="AZ27" s="170"/>
      <c r="BA27" s="170"/>
      <c r="BB27" s="171"/>
      <c r="BC27" s="162">
        <v>22</v>
      </c>
      <c r="BD27" s="131" t="str">
        <f>IF($L$27="","",$L$27)</f>
        <v/>
      </c>
      <c r="BE27" s="133"/>
      <c r="BF27" s="169" t="str">
        <f>$N$27</f>
        <v/>
      </c>
      <c r="BG27" s="170"/>
      <c r="BH27" s="170"/>
      <c r="BI27" s="170"/>
      <c r="BJ27" s="170"/>
      <c r="BK27" s="170"/>
      <c r="BL27" s="171"/>
      <c r="BM27" s="44"/>
      <c r="BN27" s="37"/>
      <c r="BO27" s="162">
        <v>14</v>
      </c>
      <c r="BP27" s="131" t="str">
        <f>IF($B$27="","",$B$27)</f>
        <v/>
      </c>
      <c r="BQ27" s="133"/>
      <c r="BR27" s="169" t="str">
        <f>$D$27</f>
        <v/>
      </c>
      <c r="BS27" s="170"/>
      <c r="BT27" s="170"/>
      <c r="BU27" s="170"/>
      <c r="BV27" s="170"/>
      <c r="BW27" s="170"/>
      <c r="BX27" s="171"/>
      <c r="BY27" s="162">
        <v>22</v>
      </c>
      <c r="BZ27" s="131" t="str">
        <f>IF($L$27="","",$L$27)</f>
        <v/>
      </c>
      <c r="CA27" s="133"/>
      <c r="CB27" s="169" t="str">
        <f>$N$27</f>
        <v/>
      </c>
      <c r="CC27" s="170"/>
      <c r="CD27" s="170"/>
      <c r="CE27" s="170"/>
      <c r="CF27" s="170"/>
      <c r="CG27" s="170"/>
      <c r="CH27" s="171"/>
      <c r="CI27" s="68"/>
    </row>
    <row r="28" spans="1:88" ht="30" customHeight="1" x14ac:dyDescent="0.2">
      <c r="A28" s="163"/>
      <c r="B28" s="161"/>
      <c r="C28" s="147"/>
      <c r="D28" s="153" t="str">
        <f>IF($B27="","",VLOOKUP($B27,大会申込書!$B$17:$G$41,3,FALSE))</f>
        <v/>
      </c>
      <c r="E28" s="153"/>
      <c r="F28" s="153"/>
      <c r="G28" s="153"/>
      <c r="H28" s="153"/>
      <c r="I28" s="153"/>
      <c r="J28" s="153"/>
      <c r="K28" s="163"/>
      <c r="L28" s="161"/>
      <c r="M28" s="147"/>
      <c r="N28" s="153" t="str">
        <f>IF($L27="","",VLOOKUP($L27,大会申込書!$B$17:$G$41,3,FALSE))</f>
        <v/>
      </c>
      <c r="O28" s="153"/>
      <c r="P28" s="153"/>
      <c r="Q28" s="153"/>
      <c r="R28" s="153"/>
      <c r="S28" s="153"/>
      <c r="T28" s="153"/>
      <c r="U28" s="45"/>
      <c r="V28" s="38"/>
      <c r="W28" s="163"/>
      <c r="X28" s="172"/>
      <c r="Y28" s="173"/>
      <c r="Z28" s="165" t="str">
        <f>$D$28</f>
        <v/>
      </c>
      <c r="AA28" s="140"/>
      <c r="AB28" s="140"/>
      <c r="AC28" s="140"/>
      <c r="AD28" s="140"/>
      <c r="AE28" s="140"/>
      <c r="AF28" s="141"/>
      <c r="AG28" s="163"/>
      <c r="AH28" s="172"/>
      <c r="AI28" s="173"/>
      <c r="AJ28" s="165" t="str">
        <f>$N$28</f>
        <v/>
      </c>
      <c r="AK28" s="140"/>
      <c r="AL28" s="140"/>
      <c r="AM28" s="140"/>
      <c r="AN28" s="140"/>
      <c r="AO28" s="140"/>
      <c r="AP28" s="141"/>
      <c r="AQ28" s="57"/>
      <c r="AR28" s="48"/>
      <c r="AS28" s="163"/>
      <c r="AT28" s="172"/>
      <c r="AU28" s="173"/>
      <c r="AV28" s="165" t="str">
        <f>$D$28</f>
        <v/>
      </c>
      <c r="AW28" s="140"/>
      <c r="AX28" s="140"/>
      <c r="AY28" s="140"/>
      <c r="AZ28" s="140"/>
      <c r="BA28" s="140"/>
      <c r="BB28" s="141"/>
      <c r="BC28" s="163"/>
      <c r="BD28" s="172"/>
      <c r="BE28" s="173"/>
      <c r="BF28" s="165" t="str">
        <f>$N$28</f>
        <v/>
      </c>
      <c r="BG28" s="140"/>
      <c r="BH28" s="140"/>
      <c r="BI28" s="140"/>
      <c r="BJ28" s="140"/>
      <c r="BK28" s="140"/>
      <c r="BL28" s="141"/>
      <c r="BM28" s="45"/>
      <c r="BN28" s="38"/>
      <c r="BO28" s="163"/>
      <c r="BP28" s="172"/>
      <c r="BQ28" s="173"/>
      <c r="BR28" s="165" t="str">
        <f>$D$28</f>
        <v/>
      </c>
      <c r="BS28" s="140"/>
      <c r="BT28" s="140"/>
      <c r="BU28" s="140"/>
      <c r="BV28" s="140"/>
      <c r="BW28" s="140"/>
      <c r="BX28" s="141"/>
      <c r="BY28" s="163"/>
      <c r="BZ28" s="172"/>
      <c r="CA28" s="173"/>
      <c r="CB28" s="165" t="str">
        <f>$N$28</f>
        <v/>
      </c>
      <c r="CC28" s="140"/>
      <c r="CD28" s="140"/>
      <c r="CE28" s="140"/>
      <c r="CF28" s="140"/>
      <c r="CG28" s="140"/>
      <c r="CH28" s="141"/>
      <c r="CI28" s="40"/>
    </row>
    <row r="29" spans="1:88" ht="24" customHeight="1" x14ac:dyDescent="0.2">
      <c r="A29" s="162">
        <v>15</v>
      </c>
      <c r="B29" s="159"/>
      <c r="C29" s="160"/>
      <c r="D29" s="158" t="str">
        <f>IF($B29="","",VLOOKUP($B29,大会申込書!$B$17:$K$41,6,FALSE))</f>
        <v/>
      </c>
      <c r="E29" s="158"/>
      <c r="F29" s="158"/>
      <c r="G29" s="158"/>
      <c r="H29" s="158"/>
      <c r="I29" s="158"/>
      <c r="J29" s="158"/>
      <c r="K29" s="162">
        <v>23</v>
      </c>
      <c r="L29" s="159"/>
      <c r="M29" s="160"/>
      <c r="N29" s="158" t="str">
        <f>IF($L29="","",VLOOKUP($L29,大会申込書!$B$17:$K$41,6,FALSE))</f>
        <v/>
      </c>
      <c r="O29" s="158"/>
      <c r="P29" s="158"/>
      <c r="Q29" s="158"/>
      <c r="R29" s="158"/>
      <c r="S29" s="158"/>
      <c r="T29" s="158"/>
      <c r="U29" s="44"/>
      <c r="V29" s="37"/>
      <c r="W29" s="162">
        <v>15</v>
      </c>
      <c r="X29" s="131" t="str">
        <f>IF($B$29="","",$B$29)</f>
        <v/>
      </c>
      <c r="Y29" s="133"/>
      <c r="Z29" s="169" t="str">
        <f>$D$29</f>
        <v/>
      </c>
      <c r="AA29" s="170"/>
      <c r="AB29" s="170"/>
      <c r="AC29" s="170"/>
      <c r="AD29" s="170"/>
      <c r="AE29" s="170"/>
      <c r="AF29" s="171"/>
      <c r="AG29" s="162">
        <v>23</v>
      </c>
      <c r="AH29" s="131" t="str">
        <f>IF($L$29="","",$L$29)</f>
        <v/>
      </c>
      <c r="AI29" s="133"/>
      <c r="AJ29" s="169" t="str">
        <f>$N$29</f>
        <v/>
      </c>
      <c r="AK29" s="170"/>
      <c r="AL29" s="170"/>
      <c r="AM29" s="170"/>
      <c r="AN29" s="170"/>
      <c r="AO29" s="170"/>
      <c r="AP29" s="171"/>
      <c r="AQ29" s="56"/>
      <c r="AR29" s="48"/>
      <c r="AS29" s="162">
        <v>15</v>
      </c>
      <c r="AT29" s="131" t="str">
        <f>IF($B$29="","",$B$29)</f>
        <v/>
      </c>
      <c r="AU29" s="133"/>
      <c r="AV29" s="169" t="str">
        <f>$D$29</f>
        <v/>
      </c>
      <c r="AW29" s="170"/>
      <c r="AX29" s="170"/>
      <c r="AY29" s="170"/>
      <c r="AZ29" s="170"/>
      <c r="BA29" s="170"/>
      <c r="BB29" s="171"/>
      <c r="BC29" s="162">
        <v>23</v>
      </c>
      <c r="BD29" s="131" t="str">
        <f>IF($L$29="","",$L$29)</f>
        <v/>
      </c>
      <c r="BE29" s="133"/>
      <c r="BF29" s="169" t="str">
        <f>$N$29</f>
        <v/>
      </c>
      <c r="BG29" s="170"/>
      <c r="BH29" s="170"/>
      <c r="BI29" s="170"/>
      <c r="BJ29" s="170"/>
      <c r="BK29" s="170"/>
      <c r="BL29" s="171"/>
      <c r="BM29" s="44"/>
      <c r="BN29" s="37"/>
      <c r="BO29" s="162">
        <v>15</v>
      </c>
      <c r="BP29" s="131" t="str">
        <f>IF($B$29="","",$B$29)</f>
        <v/>
      </c>
      <c r="BQ29" s="133"/>
      <c r="BR29" s="169" t="str">
        <f>$D$29</f>
        <v/>
      </c>
      <c r="BS29" s="170"/>
      <c r="BT29" s="170"/>
      <c r="BU29" s="170"/>
      <c r="BV29" s="170"/>
      <c r="BW29" s="170"/>
      <c r="BX29" s="171"/>
      <c r="BY29" s="162">
        <v>23</v>
      </c>
      <c r="BZ29" s="131" t="str">
        <f>IF($L$29="","",$L$29)</f>
        <v/>
      </c>
      <c r="CA29" s="133"/>
      <c r="CB29" s="169" t="str">
        <f>$N$29</f>
        <v/>
      </c>
      <c r="CC29" s="170"/>
      <c r="CD29" s="170"/>
      <c r="CE29" s="170"/>
      <c r="CF29" s="170"/>
      <c r="CG29" s="170"/>
      <c r="CH29" s="171"/>
      <c r="CI29" s="68"/>
    </row>
    <row r="30" spans="1:88" ht="30" customHeight="1" x14ac:dyDescent="0.2">
      <c r="A30" s="163"/>
      <c r="B30" s="161"/>
      <c r="C30" s="147"/>
      <c r="D30" s="153" t="str">
        <f>IF($B29="","",VLOOKUP($B29,大会申込書!$B$17:$G$41,3,FALSE))</f>
        <v/>
      </c>
      <c r="E30" s="153"/>
      <c r="F30" s="153"/>
      <c r="G30" s="153"/>
      <c r="H30" s="153"/>
      <c r="I30" s="153"/>
      <c r="J30" s="153"/>
      <c r="K30" s="163"/>
      <c r="L30" s="161"/>
      <c r="M30" s="147"/>
      <c r="N30" s="153" t="str">
        <f>IF($L29="","",VLOOKUP($L29,大会申込書!$B$17:$G$41,3,FALSE))</f>
        <v/>
      </c>
      <c r="O30" s="153"/>
      <c r="P30" s="153"/>
      <c r="Q30" s="153"/>
      <c r="R30" s="153"/>
      <c r="S30" s="153"/>
      <c r="T30" s="153"/>
      <c r="U30" s="45"/>
      <c r="V30" s="38"/>
      <c r="W30" s="163"/>
      <c r="X30" s="172"/>
      <c r="Y30" s="173"/>
      <c r="Z30" s="165" t="str">
        <f>$D$30</f>
        <v/>
      </c>
      <c r="AA30" s="140"/>
      <c r="AB30" s="140"/>
      <c r="AC30" s="140"/>
      <c r="AD30" s="140"/>
      <c r="AE30" s="140"/>
      <c r="AF30" s="141"/>
      <c r="AG30" s="163"/>
      <c r="AH30" s="172"/>
      <c r="AI30" s="173"/>
      <c r="AJ30" s="165" t="str">
        <f>$N$30</f>
        <v/>
      </c>
      <c r="AK30" s="140"/>
      <c r="AL30" s="140"/>
      <c r="AM30" s="140"/>
      <c r="AN30" s="140"/>
      <c r="AO30" s="140"/>
      <c r="AP30" s="141"/>
      <c r="AQ30" s="57"/>
      <c r="AR30" s="48"/>
      <c r="AS30" s="163"/>
      <c r="AT30" s="172"/>
      <c r="AU30" s="173"/>
      <c r="AV30" s="165" t="str">
        <f>$D$30</f>
        <v/>
      </c>
      <c r="AW30" s="140"/>
      <c r="AX30" s="140"/>
      <c r="AY30" s="140"/>
      <c r="AZ30" s="140"/>
      <c r="BA30" s="140"/>
      <c r="BB30" s="141"/>
      <c r="BC30" s="163"/>
      <c r="BD30" s="172"/>
      <c r="BE30" s="173"/>
      <c r="BF30" s="165" t="str">
        <f>$N$30</f>
        <v/>
      </c>
      <c r="BG30" s="140"/>
      <c r="BH30" s="140"/>
      <c r="BI30" s="140"/>
      <c r="BJ30" s="140"/>
      <c r="BK30" s="140"/>
      <c r="BL30" s="141"/>
      <c r="BM30" s="45"/>
      <c r="BN30" s="38"/>
      <c r="BO30" s="163"/>
      <c r="BP30" s="172"/>
      <c r="BQ30" s="173"/>
      <c r="BR30" s="165" t="str">
        <f>$D$30</f>
        <v/>
      </c>
      <c r="BS30" s="140"/>
      <c r="BT30" s="140"/>
      <c r="BU30" s="140"/>
      <c r="BV30" s="140"/>
      <c r="BW30" s="140"/>
      <c r="BX30" s="141"/>
      <c r="BY30" s="163"/>
      <c r="BZ30" s="172"/>
      <c r="CA30" s="173"/>
      <c r="CB30" s="165" t="str">
        <f>$N$30</f>
        <v/>
      </c>
      <c r="CC30" s="140"/>
      <c r="CD30" s="140"/>
      <c r="CE30" s="140"/>
      <c r="CF30" s="140"/>
      <c r="CG30" s="140"/>
      <c r="CH30" s="141"/>
      <c r="CI30" s="40"/>
    </row>
    <row r="31" spans="1:88" ht="24" customHeight="1" x14ac:dyDescent="0.2">
      <c r="A31" s="162">
        <v>16</v>
      </c>
      <c r="B31" s="159"/>
      <c r="C31" s="160"/>
      <c r="D31" s="158" t="str">
        <f>IF($B31="","",VLOOKUP($B31,大会申込書!$B$17:$K$41,6,FALSE))</f>
        <v/>
      </c>
      <c r="E31" s="158"/>
      <c r="F31" s="158"/>
      <c r="G31" s="158"/>
      <c r="H31" s="158"/>
      <c r="I31" s="158"/>
      <c r="J31" s="158"/>
      <c r="K31" s="162">
        <v>24</v>
      </c>
      <c r="L31" s="159"/>
      <c r="M31" s="160"/>
      <c r="N31" s="158" t="str">
        <f>IF($L31="","",VLOOKUP($L31,大会申込書!$B$17:$K$41,6,FALSE))</f>
        <v/>
      </c>
      <c r="O31" s="158"/>
      <c r="P31" s="158"/>
      <c r="Q31" s="158"/>
      <c r="R31" s="158"/>
      <c r="S31" s="158"/>
      <c r="T31" s="158"/>
      <c r="U31" s="44"/>
      <c r="V31" s="37"/>
      <c r="W31" s="162">
        <v>16</v>
      </c>
      <c r="X31" s="131" t="str">
        <f>IF($B$31="","",$B$31)</f>
        <v/>
      </c>
      <c r="Y31" s="133"/>
      <c r="Z31" s="169" t="str">
        <f>$D$31</f>
        <v/>
      </c>
      <c r="AA31" s="170"/>
      <c r="AB31" s="170"/>
      <c r="AC31" s="170"/>
      <c r="AD31" s="170"/>
      <c r="AE31" s="170"/>
      <c r="AF31" s="171"/>
      <c r="AG31" s="162">
        <v>24</v>
      </c>
      <c r="AH31" s="131" t="str">
        <f>IF($L$31="","",$L$31)</f>
        <v/>
      </c>
      <c r="AI31" s="133"/>
      <c r="AJ31" s="169" t="str">
        <f>$N$31</f>
        <v/>
      </c>
      <c r="AK31" s="170"/>
      <c r="AL31" s="170"/>
      <c r="AM31" s="170"/>
      <c r="AN31" s="170"/>
      <c r="AO31" s="170"/>
      <c r="AP31" s="171"/>
      <c r="AQ31" s="56"/>
      <c r="AR31" s="48"/>
      <c r="AS31" s="162">
        <v>16</v>
      </c>
      <c r="AT31" s="131" t="str">
        <f>IF($B$31="","",$B$31)</f>
        <v/>
      </c>
      <c r="AU31" s="133"/>
      <c r="AV31" s="169" t="str">
        <f>$D$31</f>
        <v/>
      </c>
      <c r="AW31" s="170"/>
      <c r="AX31" s="170"/>
      <c r="AY31" s="170"/>
      <c r="AZ31" s="170"/>
      <c r="BA31" s="170"/>
      <c r="BB31" s="171"/>
      <c r="BC31" s="162">
        <v>24</v>
      </c>
      <c r="BD31" s="131" t="str">
        <f>IF($L$31="","",$L$31)</f>
        <v/>
      </c>
      <c r="BE31" s="133"/>
      <c r="BF31" s="169" t="str">
        <f>$N$31</f>
        <v/>
      </c>
      <c r="BG31" s="170"/>
      <c r="BH31" s="170"/>
      <c r="BI31" s="170"/>
      <c r="BJ31" s="170"/>
      <c r="BK31" s="170"/>
      <c r="BL31" s="171"/>
      <c r="BM31" s="44"/>
      <c r="BN31" s="37"/>
      <c r="BO31" s="162">
        <v>16</v>
      </c>
      <c r="BP31" s="131" t="str">
        <f>IF($B$31="","",$B$31)</f>
        <v/>
      </c>
      <c r="BQ31" s="133"/>
      <c r="BR31" s="169" t="str">
        <f>$D$31</f>
        <v/>
      </c>
      <c r="BS31" s="170"/>
      <c r="BT31" s="170"/>
      <c r="BU31" s="170"/>
      <c r="BV31" s="170"/>
      <c r="BW31" s="170"/>
      <c r="BX31" s="171"/>
      <c r="BY31" s="162">
        <v>24</v>
      </c>
      <c r="BZ31" s="131" t="str">
        <f>IF($L$31="","",$L$31)</f>
        <v/>
      </c>
      <c r="CA31" s="133"/>
      <c r="CB31" s="169" t="str">
        <f>$N$31</f>
        <v/>
      </c>
      <c r="CC31" s="170"/>
      <c r="CD31" s="170"/>
      <c r="CE31" s="170"/>
      <c r="CF31" s="170"/>
      <c r="CG31" s="170"/>
      <c r="CH31" s="171"/>
      <c r="CI31" s="68"/>
    </row>
    <row r="32" spans="1:88" ht="30" customHeight="1" x14ac:dyDescent="0.2">
      <c r="A32" s="163"/>
      <c r="B32" s="161"/>
      <c r="C32" s="147"/>
      <c r="D32" s="153" t="str">
        <f>IF($B31="","",VLOOKUP($B31,大会申込書!$B$17:$G$41,3,FALSE))</f>
        <v/>
      </c>
      <c r="E32" s="153"/>
      <c r="F32" s="153"/>
      <c r="G32" s="153"/>
      <c r="H32" s="153"/>
      <c r="I32" s="153"/>
      <c r="J32" s="153"/>
      <c r="K32" s="163"/>
      <c r="L32" s="161"/>
      <c r="M32" s="147"/>
      <c r="N32" s="153" t="str">
        <f>IF($L31="","",VLOOKUP($L31,大会申込書!$B$17:$G$41,3,FALSE))</f>
        <v/>
      </c>
      <c r="O32" s="153"/>
      <c r="P32" s="153"/>
      <c r="Q32" s="153"/>
      <c r="R32" s="153"/>
      <c r="S32" s="153"/>
      <c r="T32" s="153"/>
      <c r="U32" s="45"/>
      <c r="V32" s="38"/>
      <c r="W32" s="163"/>
      <c r="X32" s="172"/>
      <c r="Y32" s="173"/>
      <c r="Z32" s="165" t="str">
        <f>$D$32</f>
        <v/>
      </c>
      <c r="AA32" s="140"/>
      <c r="AB32" s="140"/>
      <c r="AC32" s="140"/>
      <c r="AD32" s="140"/>
      <c r="AE32" s="140"/>
      <c r="AF32" s="141"/>
      <c r="AG32" s="163"/>
      <c r="AH32" s="172"/>
      <c r="AI32" s="173"/>
      <c r="AJ32" s="165" t="str">
        <f>$N$32</f>
        <v/>
      </c>
      <c r="AK32" s="140"/>
      <c r="AL32" s="140"/>
      <c r="AM32" s="140"/>
      <c r="AN32" s="140"/>
      <c r="AO32" s="140"/>
      <c r="AP32" s="141"/>
      <c r="AQ32" s="57"/>
      <c r="AR32" s="48"/>
      <c r="AS32" s="163"/>
      <c r="AT32" s="172"/>
      <c r="AU32" s="173"/>
      <c r="AV32" s="165" t="str">
        <f>$D$32</f>
        <v/>
      </c>
      <c r="AW32" s="140"/>
      <c r="AX32" s="140"/>
      <c r="AY32" s="140"/>
      <c r="AZ32" s="140"/>
      <c r="BA32" s="140"/>
      <c r="BB32" s="141"/>
      <c r="BC32" s="163"/>
      <c r="BD32" s="172"/>
      <c r="BE32" s="173"/>
      <c r="BF32" s="165" t="str">
        <f>$N$32</f>
        <v/>
      </c>
      <c r="BG32" s="140"/>
      <c r="BH32" s="140"/>
      <c r="BI32" s="140"/>
      <c r="BJ32" s="140"/>
      <c r="BK32" s="140"/>
      <c r="BL32" s="141"/>
      <c r="BM32" s="45"/>
      <c r="BN32" s="38"/>
      <c r="BO32" s="163"/>
      <c r="BP32" s="172"/>
      <c r="BQ32" s="173"/>
      <c r="BR32" s="165" t="str">
        <f>$D$32</f>
        <v/>
      </c>
      <c r="BS32" s="140"/>
      <c r="BT32" s="140"/>
      <c r="BU32" s="140"/>
      <c r="BV32" s="140"/>
      <c r="BW32" s="140"/>
      <c r="BX32" s="141"/>
      <c r="BY32" s="163"/>
      <c r="BZ32" s="172"/>
      <c r="CA32" s="173"/>
      <c r="CB32" s="165" t="str">
        <f>$N$32</f>
        <v/>
      </c>
      <c r="CC32" s="140"/>
      <c r="CD32" s="140"/>
      <c r="CE32" s="140"/>
      <c r="CF32" s="140"/>
      <c r="CG32" s="140"/>
      <c r="CH32" s="141"/>
      <c r="CI32" s="40"/>
    </row>
    <row r="33" spans="1:87" ht="22.8" customHeight="1" x14ac:dyDescent="0.2">
      <c r="A33" s="162">
        <v>17</v>
      </c>
      <c r="B33" s="159"/>
      <c r="C33" s="160"/>
      <c r="D33" s="158" t="str">
        <f>IF($B33="","",VLOOKUP($B33,大会申込書!$B$17:$K$41,6,FALSE))</f>
        <v/>
      </c>
      <c r="E33" s="158"/>
      <c r="F33" s="158"/>
      <c r="G33" s="158"/>
      <c r="H33" s="158"/>
      <c r="I33" s="158"/>
      <c r="J33" s="158"/>
      <c r="K33" s="162">
        <v>25</v>
      </c>
      <c r="L33" s="159"/>
      <c r="M33" s="160"/>
      <c r="N33" s="158" t="str">
        <f>IF($L33="","",VLOOKUP($L33,大会申込書!$B$17:$K$41,6,FALSE))</f>
        <v/>
      </c>
      <c r="O33" s="158"/>
      <c r="P33" s="158"/>
      <c r="Q33" s="158"/>
      <c r="R33" s="158"/>
      <c r="S33" s="158"/>
      <c r="T33" s="158"/>
      <c r="U33" s="44"/>
      <c r="V33" s="37"/>
      <c r="W33" s="162">
        <v>17</v>
      </c>
      <c r="X33" s="131" t="str">
        <f>IF($B$33="","",$B$33)</f>
        <v/>
      </c>
      <c r="Y33" s="133"/>
      <c r="Z33" s="169" t="str">
        <f>$D$33</f>
        <v/>
      </c>
      <c r="AA33" s="170"/>
      <c r="AB33" s="170"/>
      <c r="AC33" s="170"/>
      <c r="AD33" s="170"/>
      <c r="AE33" s="170"/>
      <c r="AF33" s="171"/>
      <c r="AG33" s="162">
        <v>25</v>
      </c>
      <c r="AH33" s="131" t="str">
        <f>IF($L$33="","",$L$33)</f>
        <v/>
      </c>
      <c r="AI33" s="133"/>
      <c r="AJ33" s="169" t="str">
        <f>$N$33</f>
        <v/>
      </c>
      <c r="AK33" s="170"/>
      <c r="AL33" s="170"/>
      <c r="AM33" s="170"/>
      <c r="AN33" s="170"/>
      <c r="AO33" s="170"/>
      <c r="AP33" s="171"/>
      <c r="AQ33" s="56"/>
      <c r="AR33" s="48"/>
      <c r="AS33" s="162">
        <v>17</v>
      </c>
      <c r="AT33" s="131" t="str">
        <f>IF($B$33="","",$B$33)</f>
        <v/>
      </c>
      <c r="AU33" s="133"/>
      <c r="AV33" s="169" t="str">
        <f>$D$33</f>
        <v/>
      </c>
      <c r="AW33" s="170"/>
      <c r="AX33" s="170"/>
      <c r="AY33" s="170"/>
      <c r="AZ33" s="170"/>
      <c r="BA33" s="170"/>
      <c r="BB33" s="171"/>
      <c r="BC33" s="162">
        <v>25</v>
      </c>
      <c r="BD33" s="131" t="str">
        <f>IF($L$33="","",$L$33)</f>
        <v/>
      </c>
      <c r="BE33" s="133"/>
      <c r="BF33" s="169" t="str">
        <f>$N$33</f>
        <v/>
      </c>
      <c r="BG33" s="170"/>
      <c r="BH33" s="170"/>
      <c r="BI33" s="170"/>
      <c r="BJ33" s="170"/>
      <c r="BK33" s="170"/>
      <c r="BL33" s="171"/>
      <c r="BM33" s="44"/>
      <c r="BN33" s="37"/>
      <c r="BO33" s="162">
        <v>17</v>
      </c>
      <c r="BP33" s="131" t="str">
        <f>IF($B$33="","",$B$33)</f>
        <v/>
      </c>
      <c r="BQ33" s="133"/>
      <c r="BR33" s="169" t="str">
        <f>$D$33</f>
        <v/>
      </c>
      <c r="BS33" s="170"/>
      <c r="BT33" s="170"/>
      <c r="BU33" s="170"/>
      <c r="BV33" s="170"/>
      <c r="BW33" s="170"/>
      <c r="BX33" s="171"/>
      <c r="BY33" s="162">
        <v>25</v>
      </c>
      <c r="BZ33" s="131" t="str">
        <f>IF($L$33="","",$L$33)</f>
        <v/>
      </c>
      <c r="CA33" s="133"/>
      <c r="CB33" s="169" t="str">
        <f>$N$33</f>
        <v/>
      </c>
      <c r="CC33" s="170"/>
      <c r="CD33" s="170"/>
      <c r="CE33" s="170"/>
      <c r="CF33" s="170"/>
      <c r="CG33" s="170"/>
      <c r="CH33" s="171"/>
      <c r="CI33" s="68"/>
    </row>
    <row r="34" spans="1:87" ht="30" customHeight="1" x14ac:dyDescent="0.2">
      <c r="A34" s="163">
        <v>17</v>
      </c>
      <c r="B34" s="161"/>
      <c r="C34" s="147"/>
      <c r="D34" s="153" t="str">
        <f>IF($B33="","",VLOOKUP($B33,大会申込書!$B$17:$G$41,3,FALSE))</f>
        <v/>
      </c>
      <c r="E34" s="153"/>
      <c r="F34" s="153"/>
      <c r="G34" s="153"/>
      <c r="H34" s="153"/>
      <c r="I34" s="153"/>
      <c r="J34" s="153"/>
      <c r="K34" s="163"/>
      <c r="L34" s="161"/>
      <c r="M34" s="147"/>
      <c r="N34" s="153" t="str">
        <f>IF($L33="","",VLOOKUP($L33,大会申込書!$B$17:$G$41,3,FALSE))</f>
        <v/>
      </c>
      <c r="O34" s="153"/>
      <c r="P34" s="153"/>
      <c r="Q34" s="153"/>
      <c r="R34" s="153"/>
      <c r="S34" s="153"/>
      <c r="T34" s="153"/>
      <c r="U34" s="45"/>
      <c r="V34" s="38"/>
      <c r="W34" s="163"/>
      <c r="X34" s="172"/>
      <c r="Y34" s="173"/>
      <c r="Z34" s="165" t="str">
        <f>$D$34</f>
        <v/>
      </c>
      <c r="AA34" s="140"/>
      <c r="AB34" s="140"/>
      <c r="AC34" s="140"/>
      <c r="AD34" s="140"/>
      <c r="AE34" s="140"/>
      <c r="AF34" s="141"/>
      <c r="AG34" s="163"/>
      <c r="AH34" s="172"/>
      <c r="AI34" s="173"/>
      <c r="AJ34" s="165" t="str">
        <f>$N$34</f>
        <v/>
      </c>
      <c r="AK34" s="140"/>
      <c r="AL34" s="140"/>
      <c r="AM34" s="140"/>
      <c r="AN34" s="140"/>
      <c r="AO34" s="140"/>
      <c r="AP34" s="141"/>
      <c r="AQ34" s="57"/>
      <c r="AR34" s="48"/>
      <c r="AS34" s="163"/>
      <c r="AT34" s="172"/>
      <c r="AU34" s="173"/>
      <c r="AV34" s="165" t="str">
        <f>$D$34</f>
        <v/>
      </c>
      <c r="AW34" s="140"/>
      <c r="AX34" s="140"/>
      <c r="AY34" s="140"/>
      <c r="AZ34" s="140"/>
      <c r="BA34" s="140"/>
      <c r="BB34" s="141"/>
      <c r="BC34" s="163"/>
      <c r="BD34" s="172"/>
      <c r="BE34" s="173"/>
      <c r="BF34" s="165" t="str">
        <f>$N$34</f>
        <v/>
      </c>
      <c r="BG34" s="140"/>
      <c r="BH34" s="140"/>
      <c r="BI34" s="140"/>
      <c r="BJ34" s="140"/>
      <c r="BK34" s="140"/>
      <c r="BL34" s="141"/>
      <c r="BM34" s="45"/>
      <c r="BN34" s="38"/>
      <c r="BO34" s="163"/>
      <c r="BP34" s="172"/>
      <c r="BQ34" s="173"/>
      <c r="BR34" s="165" t="str">
        <f>$D$34</f>
        <v/>
      </c>
      <c r="BS34" s="140"/>
      <c r="BT34" s="140"/>
      <c r="BU34" s="140"/>
      <c r="BV34" s="140"/>
      <c r="BW34" s="140"/>
      <c r="BX34" s="141"/>
      <c r="BY34" s="163"/>
      <c r="BZ34" s="172"/>
      <c r="CA34" s="173"/>
      <c r="CB34" s="165" t="str">
        <f>$N$34</f>
        <v/>
      </c>
      <c r="CC34" s="140"/>
      <c r="CD34" s="140"/>
      <c r="CE34" s="140"/>
      <c r="CF34" s="140"/>
      <c r="CG34" s="140"/>
      <c r="CH34" s="141"/>
      <c r="CI34" s="40"/>
    </row>
    <row r="35" spans="1:87" ht="27.45" customHeight="1" x14ac:dyDescent="0.2">
      <c r="A35" s="124" t="s">
        <v>12</v>
      </c>
      <c r="B35" s="125"/>
      <c r="C35" s="126"/>
      <c r="D35" s="174" t="str">
        <f>IF(大会申込書!$M$8="","",大会申込書!$M$8)</f>
        <v/>
      </c>
      <c r="E35" s="175"/>
      <c r="F35" s="175"/>
      <c r="G35" s="175"/>
      <c r="H35" s="175"/>
      <c r="I35" s="175"/>
      <c r="J35" s="176"/>
      <c r="K35" s="124" t="s">
        <v>13</v>
      </c>
      <c r="L35" s="125"/>
      <c r="M35" s="126"/>
      <c r="N35" s="174" t="str">
        <f>IF(大会申込書!$D$17="","",大会申込書!$D$17)</f>
        <v/>
      </c>
      <c r="O35" s="175"/>
      <c r="P35" s="175"/>
      <c r="Q35" s="175"/>
      <c r="R35" s="175"/>
      <c r="S35" s="175"/>
      <c r="T35" s="176"/>
      <c r="U35" s="46"/>
      <c r="V35" s="39"/>
      <c r="W35" s="124" t="s">
        <v>67</v>
      </c>
      <c r="X35" s="125"/>
      <c r="Y35" s="126"/>
      <c r="Z35" s="177" t="str">
        <f>$D$35</f>
        <v/>
      </c>
      <c r="AA35" s="178"/>
      <c r="AB35" s="178"/>
      <c r="AC35" s="178"/>
      <c r="AD35" s="178"/>
      <c r="AE35" s="178"/>
      <c r="AF35" s="179"/>
      <c r="AG35" s="124" t="s">
        <v>69</v>
      </c>
      <c r="AH35" s="125"/>
      <c r="AI35" s="126"/>
      <c r="AJ35" s="177" t="str">
        <f>$N$35</f>
        <v/>
      </c>
      <c r="AK35" s="178"/>
      <c r="AL35" s="178"/>
      <c r="AM35" s="178"/>
      <c r="AN35" s="178"/>
      <c r="AO35" s="178"/>
      <c r="AP35" s="179"/>
      <c r="AQ35" s="55"/>
      <c r="AR35" s="48"/>
      <c r="AS35" s="124" t="s">
        <v>67</v>
      </c>
      <c r="AT35" s="125"/>
      <c r="AU35" s="126"/>
      <c r="AV35" s="177" t="str">
        <f>$D$35</f>
        <v/>
      </c>
      <c r="AW35" s="178"/>
      <c r="AX35" s="178"/>
      <c r="AY35" s="178"/>
      <c r="AZ35" s="178"/>
      <c r="BA35" s="178"/>
      <c r="BB35" s="179"/>
      <c r="BC35" s="124" t="s">
        <v>69</v>
      </c>
      <c r="BD35" s="125"/>
      <c r="BE35" s="126"/>
      <c r="BF35" s="177" t="str">
        <f>$N$35</f>
        <v/>
      </c>
      <c r="BG35" s="178"/>
      <c r="BH35" s="178"/>
      <c r="BI35" s="178"/>
      <c r="BJ35" s="178"/>
      <c r="BK35" s="178"/>
      <c r="BL35" s="179"/>
      <c r="BM35" s="46"/>
      <c r="BN35" s="39"/>
      <c r="BO35" s="124" t="s">
        <v>67</v>
      </c>
      <c r="BP35" s="125"/>
      <c r="BQ35" s="126"/>
      <c r="BR35" s="177" t="str">
        <f>$D$35</f>
        <v/>
      </c>
      <c r="BS35" s="178"/>
      <c r="BT35" s="178"/>
      <c r="BU35" s="178"/>
      <c r="BV35" s="178"/>
      <c r="BW35" s="178"/>
      <c r="BX35" s="179"/>
      <c r="BY35" s="124" t="s">
        <v>69</v>
      </c>
      <c r="BZ35" s="125"/>
      <c r="CA35" s="126"/>
      <c r="CB35" s="177" t="str">
        <f>$N$35</f>
        <v/>
      </c>
      <c r="CC35" s="178"/>
      <c r="CD35" s="178"/>
      <c r="CE35" s="178"/>
      <c r="CF35" s="178"/>
      <c r="CG35" s="178"/>
      <c r="CH35" s="179"/>
      <c r="CI35" s="42"/>
    </row>
    <row r="36" spans="1:87" ht="27.45" customHeight="1" x14ac:dyDescent="0.2">
      <c r="A36" s="124" t="s">
        <v>60</v>
      </c>
      <c r="B36" s="125"/>
      <c r="C36" s="126"/>
      <c r="D36" s="174" t="str">
        <f>IF(大会申込書!$E$13="","",大会申込書!$E$13)</f>
        <v/>
      </c>
      <c r="E36" s="175"/>
      <c r="F36" s="175"/>
      <c r="G36" s="175"/>
      <c r="H36" s="175"/>
      <c r="I36" s="175"/>
      <c r="J36" s="176"/>
      <c r="K36" s="124" t="s">
        <v>61</v>
      </c>
      <c r="L36" s="125"/>
      <c r="M36" s="126"/>
      <c r="N36" s="174" t="str">
        <f>IF(大会申込書!$H$13="","",大会申込書!$H$13)</f>
        <v/>
      </c>
      <c r="O36" s="175"/>
      <c r="P36" s="175"/>
      <c r="Q36" s="175"/>
      <c r="R36" s="175"/>
      <c r="S36" s="175"/>
      <c r="T36" s="176"/>
      <c r="U36" s="46"/>
      <c r="V36" s="31"/>
      <c r="W36" s="124" t="s">
        <v>68</v>
      </c>
      <c r="X36" s="125"/>
      <c r="Y36" s="126"/>
      <c r="Z36" s="177" t="str">
        <f>$D$36</f>
        <v/>
      </c>
      <c r="AA36" s="178"/>
      <c r="AB36" s="178"/>
      <c r="AC36" s="178"/>
      <c r="AD36" s="178"/>
      <c r="AE36" s="178"/>
      <c r="AF36" s="179"/>
      <c r="AG36" s="124" t="s">
        <v>70</v>
      </c>
      <c r="AH36" s="125"/>
      <c r="AI36" s="126"/>
      <c r="AJ36" s="177" t="str">
        <f>$N$36</f>
        <v/>
      </c>
      <c r="AK36" s="178"/>
      <c r="AL36" s="178"/>
      <c r="AM36" s="178"/>
      <c r="AN36" s="178"/>
      <c r="AO36" s="178"/>
      <c r="AP36" s="179"/>
      <c r="AQ36" s="55"/>
      <c r="AR36" s="48"/>
      <c r="AS36" s="124" t="s">
        <v>68</v>
      </c>
      <c r="AT36" s="125"/>
      <c r="AU36" s="126"/>
      <c r="AV36" s="177" t="str">
        <f>$D$36</f>
        <v/>
      </c>
      <c r="AW36" s="178"/>
      <c r="AX36" s="178"/>
      <c r="AY36" s="178"/>
      <c r="AZ36" s="178"/>
      <c r="BA36" s="178"/>
      <c r="BB36" s="179"/>
      <c r="BC36" s="124" t="s">
        <v>70</v>
      </c>
      <c r="BD36" s="125"/>
      <c r="BE36" s="126"/>
      <c r="BF36" s="177" t="str">
        <f>$N$36</f>
        <v/>
      </c>
      <c r="BG36" s="178"/>
      <c r="BH36" s="178"/>
      <c r="BI36" s="178"/>
      <c r="BJ36" s="178"/>
      <c r="BK36" s="178"/>
      <c r="BL36" s="179"/>
      <c r="BM36" s="46"/>
      <c r="BN36" s="31"/>
      <c r="BO36" s="124" t="s">
        <v>68</v>
      </c>
      <c r="BP36" s="125"/>
      <c r="BQ36" s="126"/>
      <c r="BR36" s="177" t="str">
        <f>$D$36</f>
        <v/>
      </c>
      <c r="BS36" s="178"/>
      <c r="BT36" s="178"/>
      <c r="BU36" s="178"/>
      <c r="BV36" s="178"/>
      <c r="BW36" s="178"/>
      <c r="BX36" s="179"/>
      <c r="BY36" s="124" t="s">
        <v>70</v>
      </c>
      <c r="BZ36" s="125"/>
      <c r="CA36" s="126"/>
      <c r="CB36" s="177" t="str">
        <f>$N$36</f>
        <v/>
      </c>
      <c r="CC36" s="178"/>
      <c r="CD36" s="178"/>
      <c r="CE36" s="178"/>
      <c r="CF36" s="178"/>
      <c r="CG36" s="178"/>
      <c r="CH36" s="179"/>
      <c r="CI36" s="42"/>
    </row>
    <row r="37" spans="1:87" ht="27.45" customHeight="1" x14ac:dyDescent="0.2">
      <c r="A37" s="124" t="s">
        <v>14</v>
      </c>
      <c r="B37" s="125"/>
      <c r="C37" s="126"/>
      <c r="D37" s="174" t="str">
        <f>IF(大会申込書!$E$8="","",大会申込書!$E$8)</f>
        <v/>
      </c>
      <c r="E37" s="175"/>
      <c r="F37" s="176"/>
      <c r="G37" s="124" t="s">
        <v>15</v>
      </c>
      <c r="H37" s="125"/>
      <c r="I37" s="126"/>
      <c r="J37" s="174" t="str">
        <f>IF(大会申込書!$K$13="","",大会申込書!$K$13)</f>
        <v/>
      </c>
      <c r="K37" s="175"/>
      <c r="L37" s="175"/>
      <c r="M37" s="176"/>
      <c r="N37" s="124" t="s">
        <v>16</v>
      </c>
      <c r="O37" s="125"/>
      <c r="P37" s="126"/>
      <c r="Q37" s="174" t="str">
        <f>IF(大会申込書!$N$13="","",大会申込書!$N$13)</f>
        <v/>
      </c>
      <c r="R37" s="175"/>
      <c r="S37" s="175"/>
      <c r="T37" s="176"/>
      <c r="U37" s="46"/>
      <c r="V37" s="30"/>
      <c r="W37" s="124" t="s">
        <v>18</v>
      </c>
      <c r="X37" s="125"/>
      <c r="Y37" s="126"/>
      <c r="Z37" s="177" t="str">
        <f>$D$37</f>
        <v/>
      </c>
      <c r="AA37" s="178"/>
      <c r="AB37" s="179"/>
      <c r="AC37" s="124" t="s">
        <v>71</v>
      </c>
      <c r="AD37" s="125"/>
      <c r="AE37" s="126"/>
      <c r="AF37" s="177" t="str">
        <f>$J$37</f>
        <v/>
      </c>
      <c r="AG37" s="178"/>
      <c r="AH37" s="178"/>
      <c r="AI37" s="179"/>
      <c r="AJ37" s="124" t="s">
        <v>72</v>
      </c>
      <c r="AK37" s="125"/>
      <c r="AL37" s="126"/>
      <c r="AM37" s="177" t="str">
        <f>$Q$37</f>
        <v/>
      </c>
      <c r="AN37" s="178"/>
      <c r="AO37" s="178"/>
      <c r="AP37" s="179"/>
      <c r="AQ37" s="55"/>
      <c r="AR37" s="48"/>
      <c r="AS37" s="124" t="s">
        <v>18</v>
      </c>
      <c r="AT37" s="125"/>
      <c r="AU37" s="126"/>
      <c r="AV37" s="177" t="str">
        <f>$D$37</f>
        <v/>
      </c>
      <c r="AW37" s="178"/>
      <c r="AX37" s="179"/>
      <c r="AY37" s="124" t="s">
        <v>71</v>
      </c>
      <c r="AZ37" s="125"/>
      <c r="BA37" s="126"/>
      <c r="BB37" s="177" t="str">
        <f>$J$37</f>
        <v/>
      </c>
      <c r="BC37" s="178"/>
      <c r="BD37" s="178"/>
      <c r="BE37" s="179"/>
      <c r="BF37" s="124" t="s">
        <v>72</v>
      </c>
      <c r="BG37" s="125"/>
      <c r="BH37" s="126"/>
      <c r="BI37" s="177" t="str">
        <f>$Q$37</f>
        <v/>
      </c>
      <c r="BJ37" s="178"/>
      <c r="BK37" s="178"/>
      <c r="BL37" s="179"/>
      <c r="BM37" s="46"/>
      <c r="BN37" s="30"/>
      <c r="BO37" s="124" t="s">
        <v>18</v>
      </c>
      <c r="BP37" s="125"/>
      <c r="BQ37" s="126"/>
      <c r="BR37" s="177" t="str">
        <f>$D$37</f>
        <v/>
      </c>
      <c r="BS37" s="178"/>
      <c r="BT37" s="179"/>
      <c r="BU37" s="124" t="s">
        <v>71</v>
      </c>
      <c r="BV37" s="125"/>
      <c r="BW37" s="126"/>
      <c r="BX37" s="177" t="str">
        <f>$J$37</f>
        <v/>
      </c>
      <c r="BY37" s="178"/>
      <c r="BZ37" s="178"/>
      <c r="CA37" s="179"/>
      <c r="CB37" s="124" t="s">
        <v>72</v>
      </c>
      <c r="CC37" s="125"/>
      <c r="CD37" s="126"/>
      <c r="CE37" s="177" t="str">
        <f>$Q$37</f>
        <v/>
      </c>
      <c r="CF37" s="178"/>
      <c r="CG37" s="178"/>
      <c r="CH37" s="179"/>
      <c r="CI37" s="42"/>
    </row>
    <row r="38" spans="1:87" ht="11.55" customHeight="1" x14ac:dyDescent="0.2">
      <c r="A38" s="42"/>
      <c r="B38" s="42"/>
      <c r="C38" s="42"/>
      <c r="D38" s="46"/>
      <c r="E38" s="46"/>
      <c r="F38" s="46"/>
      <c r="G38" s="42"/>
      <c r="H38" s="42"/>
      <c r="I38" s="42"/>
      <c r="J38" s="46"/>
      <c r="K38" s="46"/>
      <c r="L38" s="46"/>
      <c r="M38" s="46"/>
      <c r="N38" s="42"/>
      <c r="O38" s="42"/>
      <c r="P38" s="42"/>
      <c r="Q38" s="46"/>
      <c r="R38" s="46"/>
      <c r="S38" s="46"/>
      <c r="T38" s="46"/>
      <c r="U38" s="46"/>
      <c r="V38" s="30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55"/>
      <c r="AR38" s="60"/>
      <c r="AS38" s="42"/>
      <c r="AT38" s="42"/>
      <c r="AU38" s="42"/>
      <c r="AV38" s="46"/>
      <c r="AW38" s="46"/>
      <c r="AX38" s="46"/>
      <c r="AY38" s="42"/>
      <c r="AZ38" s="42"/>
      <c r="BA38" s="42"/>
      <c r="BB38" s="46"/>
      <c r="BC38" s="46"/>
      <c r="BD38" s="46"/>
      <c r="BE38" s="46"/>
      <c r="BF38" s="42"/>
      <c r="BG38" s="42"/>
      <c r="BH38" s="42"/>
      <c r="BI38" s="46"/>
      <c r="BJ38" s="46"/>
      <c r="BK38" s="46"/>
      <c r="BL38" s="46"/>
      <c r="BM38" s="46"/>
      <c r="BN38" s="30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</row>
    <row r="39" spans="1:87" s="47" customFormat="1" ht="9" customHeight="1" x14ac:dyDescent="0.2"/>
    <row r="56" spans="4:44" ht="22.2" x14ac:dyDescent="0.3">
      <c r="D56" s="25" ph="1"/>
      <c r="E56" s="25" ph="1"/>
      <c r="F56" s="25" ph="1"/>
      <c r="G56" s="25" ph="1"/>
      <c r="H56" s="25" ph="1"/>
      <c r="I56" s="25" ph="1"/>
      <c r="J56" s="25" ph="1"/>
      <c r="N56" s="25" ph="1"/>
      <c r="O56" s="25" ph="1"/>
      <c r="P56" s="25" ph="1"/>
      <c r="Q56" s="25" ph="1"/>
      <c r="R56" s="25" ph="1"/>
      <c r="S56" s="25" ph="1"/>
      <c r="T56" s="25" ph="1"/>
      <c r="U56" s="25" ph="1"/>
      <c r="V56" s="25" ph="1"/>
      <c r="Z56" s="25" ph="1"/>
      <c r="AA56" s="25" ph="1"/>
      <c r="AB56" s="25" ph="1"/>
      <c r="AC56" s="25" ph="1"/>
      <c r="AD56" s="25" ph="1"/>
      <c r="AE56" s="25" ph="1"/>
      <c r="AF56" s="25" ph="1"/>
      <c r="AJ56" s="25" ph="1"/>
      <c r="AK56" s="25" ph="1"/>
      <c r="AL56" s="25" ph="1"/>
      <c r="AM56" s="25" ph="1"/>
      <c r="AN56" s="25" ph="1"/>
      <c r="AO56" s="25" ph="1"/>
      <c r="AP56" s="25" ph="1"/>
      <c r="AQ56" s="25" ph="1"/>
      <c r="AR56" s="25" ph="1"/>
    </row>
  </sheetData>
  <mergeCells count="624">
    <mergeCell ref="CB37:CD37"/>
    <mergeCell ref="CE37:CH37"/>
    <mergeCell ref="AS37:AU37"/>
    <mergeCell ref="AV37:AX37"/>
    <mergeCell ref="AY37:BA37"/>
    <mergeCell ref="BB37:BE37"/>
    <mergeCell ref="BF37:BH37"/>
    <mergeCell ref="BI37:BL37"/>
    <mergeCell ref="BO37:BQ37"/>
    <mergeCell ref="BR37:BT37"/>
    <mergeCell ref="BU37:BW37"/>
    <mergeCell ref="BX37:CA37"/>
    <mergeCell ref="CB35:CH35"/>
    <mergeCell ref="AS36:AU36"/>
    <mergeCell ref="AV36:BB36"/>
    <mergeCell ref="BC36:BE36"/>
    <mergeCell ref="BF36:BL36"/>
    <mergeCell ref="BO36:BQ36"/>
    <mergeCell ref="BR36:BX36"/>
    <mergeCell ref="BY36:CA36"/>
    <mergeCell ref="CB36:CH36"/>
    <mergeCell ref="AV35:BB35"/>
    <mergeCell ref="AS35:AU35"/>
    <mergeCell ref="BC35:BE35"/>
    <mergeCell ref="BF35:BL35"/>
    <mergeCell ref="BO35:BQ35"/>
    <mergeCell ref="BR35:BX35"/>
    <mergeCell ref="BY35:CA35"/>
    <mergeCell ref="AV34:BB34"/>
    <mergeCell ref="BF34:BL34"/>
    <mergeCell ref="BR34:BX34"/>
    <mergeCell ref="CB34:CH34"/>
    <mergeCell ref="AS31:AS32"/>
    <mergeCell ref="AT31:AU32"/>
    <mergeCell ref="AV31:BB31"/>
    <mergeCell ref="BZ31:CA32"/>
    <mergeCell ref="BC31:BC32"/>
    <mergeCell ref="BD31:BE32"/>
    <mergeCell ref="BF31:BL31"/>
    <mergeCell ref="BO31:BO32"/>
    <mergeCell ref="BP31:BQ32"/>
    <mergeCell ref="BR31:BX31"/>
    <mergeCell ref="AS33:AS34"/>
    <mergeCell ref="AT33:AU34"/>
    <mergeCell ref="AV33:BB33"/>
    <mergeCell ref="BC33:BC34"/>
    <mergeCell ref="BD33:BE34"/>
    <mergeCell ref="BF33:BL33"/>
    <mergeCell ref="BO33:BO34"/>
    <mergeCell ref="BP33:BQ34"/>
    <mergeCell ref="BR33:BX33"/>
    <mergeCell ref="BF27:BL27"/>
    <mergeCell ref="BO27:BO28"/>
    <mergeCell ref="BP27:BQ28"/>
    <mergeCell ref="BR27:BX27"/>
    <mergeCell ref="BY31:BY32"/>
    <mergeCell ref="BZ27:CA28"/>
    <mergeCell ref="CB27:CH27"/>
    <mergeCell ref="CB31:CH31"/>
    <mergeCell ref="BY33:BY34"/>
    <mergeCell ref="BZ33:CA34"/>
    <mergeCell ref="CB33:CH33"/>
    <mergeCell ref="AV32:BB32"/>
    <mergeCell ref="BF32:BL32"/>
    <mergeCell ref="BR32:BX32"/>
    <mergeCell ref="CB32:CH32"/>
    <mergeCell ref="BY27:BY28"/>
    <mergeCell ref="AV27:BB27"/>
    <mergeCell ref="AV28:BB28"/>
    <mergeCell ref="BF28:BL28"/>
    <mergeCell ref="BR28:BX28"/>
    <mergeCell ref="CB28:CH28"/>
    <mergeCell ref="BY29:BY30"/>
    <mergeCell ref="BZ29:CA30"/>
    <mergeCell ref="CB29:CH29"/>
    <mergeCell ref="CB30:CH30"/>
    <mergeCell ref="AS29:AS30"/>
    <mergeCell ref="AT29:AU30"/>
    <mergeCell ref="AV29:BB29"/>
    <mergeCell ref="BC29:BC30"/>
    <mergeCell ref="BD29:BE30"/>
    <mergeCell ref="BF29:BL29"/>
    <mergeCell ref="BO29:BO30"/>
    <mergeCell ref="BP29:BQ30"/>
    <mergeCell ref="BR29:BX29"/>
    <mergeCell ref="AV30:BB30"/>
    <mergeCell ref="BF30:BL30"/>
    <mergeCell ref="BR30:BX30"/>
    <mergeCell ref="AS27:AS28"/>
    <mergeCell ref="AT27:AU28"/>
    <mergeCell ref="BC27:BC28"/>
    <mergeCell ref="BD27:BE28"/>
    <mergeCell ref="BZ23:CA24"/>
    <mergeCell ref="CB23:CH23"/>
    <mergeCell ref="AV24:BB24"/>
    <mergeCell ref="BF24:BL24"/>
    <mergeCell ref="BR24:BX24"/>
    <mergeCell ref="CB24:CH24"/>
    <mergeCell ref="AS25:AS26"/>
    <mergeCell ref="AT25:AU26"/>
    <mergeCell ref="AV25:BB25"/>
    <mergeCell ref="BC25:BC26"/>
    <mergeCell ref="BD25:BE26"/>
    <mergeCell ref="BF25:BL25"/>
    <mergeCell ref="BO25:BO26"/>
    <mergeCell ref="BP25:BQ26"/>
    <mergeCell ref="BR25:BX25"/>
    <mergeCell ref="BY25:BY26"/>
    <mergeCell ref="BZ25:CA26"/>
    <mergeCell ref="CB25:CH25"/>
    <mergeCell ref="AV26:BB26"/>
    <mergeCell ref="BF26:BL26"/>
    <mergeCell ref="BR26:BX26"/>
    <mergeCell ref="CB26:CH26"/>
    <mergeCell ref="AS23:AS24"/>
    <mergeCell ref="AT23:AU24"/>
    <mergeCell ref="AV23:BB23"/>
    <mergeCell ref="BC23:BC24"/>
    <mergeCell ref="BD23:BE24"/>
    <mergeCell ref="BF23:BL23"/>
    <mergeCell ref="BO23:BO24"/>
    <mergeCell ref="BP23:BQ24"/>
    <mergeCell ref="BR23:BX23"/>
    <mergeCell ref="BY19:BY20"/>
    <mergeCell ref="AV19:BB19"/>
    <mergeCell ref="BC19:BC20"/>
    <mergeCell ref="BD19:BE20"/>
    <mergeCell ref="BF19:BL19"/>
    <mergeCell ref="BO19:BO20"/>
    <mergeCell ref="BP19:BQ20"/>
    <mergeCell ref="BR19:BX19"/>
    <mergeCell ref="BY23:BY24"/>
    <mergeCell ref="BZ19:CA20"/>
    <mergeCell ref="CB19:CH19"/>
    <mergeCell ref="AV20:BB20"/>
    <mergeCell ref="BF20:BL20"/>
    <mergeCell ref="BR20:BX20"/>
    <mergeCell ref="CB20:CH20"/>
    <mergeCell ref="AS21:AS22"/>
    <mergeCell ref="AT21:AU22"/>
    <mergeCell ref="AV21:BB21"/>
    <mergeCell ref="BC21:BC22"/>
    <mergeCell ref="BD21:BE22"/>
    <mergeCell ref="BF21:BL21"/>
    <mergeCell ref="BO21:BO22"/>
    <mergeCell ref="BP21:BQ22"/>
    <mergeCell ref="BR21:BX21"/>
    <mergeCell ref="BY21:BY22"/>
    <mergeCell ref="BZ21:CA22"/>
    <mergeCell ref="CB21:CH21"/>
    <mergeCell ref="AV22:BB22"/>
    <mergeCell ref="BF22:BL22"/>
    <mergeCell ref="BR22:BX22"/>
    <mergeCell ref="CB22:CH22"/>
    <mergeCell ref="AS19:AS20"/>
    <mergeCell ref="AT19:AU20"/>
    <mergeCell ref="CG17:CH17"/>
    <mergeCell ref="AT18:AU18"/>
    <mergeCell ref="AV18:BB18"/>
    <mergeCell ref="BD18:BE18"/>
    <mergeCell ref="BF18:BL18"/>
    <mergeCell ref="BP18:BQ18"/>
    <mergeCell ref="BR18:BX18"/>
    <mergeCell ref="BZ18:CA18"/>
    <mergeCell ref="CB18:CH18"/>
    <mergeCell ref="AS17:AT17"/>
    <mergeCell ref="AU17:AV17"/>
    <mergeCell ref="AW17:BC17"/>
    <mergeCell ref="BD17:BJ17"/>
    <mergeCell ref="BK17:BL17"/>
    <mergeCell ref="BO17:BP17"/>
    <mergeCell ref="BQ17:BR17"/>
    <mergeCell ref="BS17:BY17"/>
    <mergeCell ref="BZ17:CF17"/>
    <mergeCell ref="CG15:CH15"/>
    <mergeCell ref="AS16:AT16"/>
    <mergeCell ref="AU16:AV16"/>
    <mergeCell ref="AW16:BC16"/>
    <mergeCell ref="BD16:BJ16"/>
    <mergeCell ref="BK16:BL16"/>
    <mergeCell ref="BO16:BP16"/>
    <mergeCell ref="BQ16:BR16"/>
    <mergeCell ref="BS16:BY16"/>
    <mergeCell ref="BZ16:CF16"/>
    <mergeCell ref="CG16:CH16"/>
    <mergeCell ref="AS15:AT15"/>
    <mergeCell ref="AU15:AV15"/>
    <mergeCell ref="AW15:BC15"/>
    <mergeCell ref="BD15:BJ15"/>
    <mergeCell ref="BK15:BL15"/>
    <mergeCell ref="BO15:BP15"/>
    <mergeCell ref="BQ15:BR15"/>
    <mergeCell ref="BS15:BY15"/>
    <mergeCell ref="BZ15:CF15"/>
    <mergeCell ref="CG13:CH13"/>
    <mergeCell ref="AS14:AT14"/>
    <mergeCell ref="AU14:AV14"/>
    <mergeCell ref="AW14:BC14"/>
    <mergeCell ref="BD14:BJ14"/>
    <mergeCell ref="BK14:BL14"/>
    <mergeCell ref="BO14:BP14"/>
    <mergeCell ref="BQ14:BR14"/>
    <mergeCell ref="BS14:BY14"/>
    <mergeCell ref="BZ14:CF14"/>
    <mergeCell ref="CG14:CH14"/>
    <mergeCell ref="AS13:AT13"/>
    <mergeCell ref="AU13:AV13"/>
    <mergeCell ref="AW13:BC13"/>
    <mergeCell ref="BD13:BJ13"/>
    <mergeCell ref="BK13:BL13"/>
    <mergeCell ref="BO13:BP13"/>
    <mergeCell ref="BQ13:BR13"/>
    <mergeCell ref="BS13:BY13"/>
    <mergeCell ref="BZ13:CF13"/>
    <mergeCell ref="CG11:CH11"/>
    <mergeCell ref="AS12:AT12"/>
    <mergeCell ref="AU12:AV12"/>
    <mergeCell ref="AW12:BC12"/>
    <mergeCell ref="BD12:BJ12"/>
    <mergeCell ref="BK12:BL12"/>
    <mergeCell ref="BO12:BP12"/>
    <mergeCell ref="BQ12:BR12"/>
    <mergeCell ref="BS12:BY12"/>
    <mergeCell ref="BZ12:CF12"/>
    <mergeCell ref="CG12:CH12"/>
    <mergeCell ref="AS11:AT11"/>
    <mergeCell ref="AU11:AV11"/>
    <mergeCell ref="AW11:BC11"/>
    <mergeCell ref="BD11:BJ11"/>
    <mergeCell ref="BK11:BL11"/>
    <mergeCell ref="BO11:BP11"/>
    <mergeCell ref="BQ11:BR11"/>
    <mergeCell ref="BS11:BY11"/>
    <mergeCell ref="BZ11:CF11"/>
    <mergeCell ref="CG9:CH9"/>
    <mergeCell ref="AS10:AT10"/>
    <mergeCell ref="AU10:AV10"/>
    <mergeCell ref="AW10:BC10"/>
    <mergeCell ref="BD10:BJ10"/>
    <mergeCell ref="BK10:BL10"/>
    <mergeCell ref="BO10:BP10"/>
    <mergeCell ref="BQ10:BR10"/>
    <mergeCell ref="BS10:BY10"/>
    <mergeCell ref="BZ10:CF10"/>
    <mergeCell ref="CG10:CH10"/>
    <mergeCell ref="AS9:AT9"/>
    <mergeCell ref="AU9:AV9"/>
    <mergeCell ref="AW9:BC9"/>
    <mergeCell ref="BD9:BJ9"/>
    <mergeCell ref="BK9:BL9"/>
    <mergeCell ref="BO9:BP9"/>
    <mergeCell ref="BQ9:BR9"/>
    <mergeCell ref="BS9:BY9"/>
    <mergeCell ref="BZ9:CF9"/>
    <mergeCell ref="CG7:CH7"/>
    <mergeCell ref="AS8:AT8"/>
    <mergeCell ref="AU8:AV8"/>
    <mergeCell ref="AW8:BC8"/>
    <mergeCell ref="BD8:BJ8"/>
    <mergeCell ref="BK8:BL8"/>
    <mergeCell ref="BO8:BP8"/>
    <mergeCell ref="BQ8:BR8"/>
    <mergeCell ref="BS8:BY8"/>
    <mergeCell ref="BZ8:CF8"/>
    <mergeCell ref="CG8:CH8"/>
    <mergeCell ref="AS7:AT7"/>
    <mergeCell ref="AU7:AV7"/>
    <mergeCell ref="AW7:BC7"/>
    <mergeCell ref="BD7:BJ7"/>
    <mergeCell ref="BK7:BL7"/>
    <mergeCell ref="BO7:BP7"/>
    <mergeCell ref="BQ7:BR7"/>
    <mergeCell ref="BS7:BY7"/>
    <mergeCell ref="BZ7:CF7"/>
    <mergeCell ref="AS5:AV5"/>
    <mergeCell ref="AW5:AZ5"/>
    <mergeCell ref="BA5:BI5"/>
    <mergeCell ref="BJ5:BL5"/>
    <mergeCell ref="BO5:BR5"/>
    <mergeCell ref="BS5:BV5"/>
    <mergeCell ref="BW5:CE5"/>
    <mergeCell ref="CF5:CH5"/>
    <mergeCell ref="AS6:AV6"/>
    <mergeCell ref="AW6:AZ6"/>
    <mergeCell ref="BA6:BL6"/>
    <mergeCell ref="BO6:BR6"/>
    <mergeCell ref="BS6:BV6"/>
    <mergeCell ref="BW6:CH6"/>
    <mergeCell ref="AS1:BL1"/>
    <mergeCell ref="BO1:CH1"/>
    <mergeCell ref="AS2:BL2"/>
    <mergeCell ref="BO2:CH2"/>
    <mergeCell ref="BO3:BR3"/>
    <mergeCell ref="BV3:BX3"/>
    <mergeCell ref="BY3:CH3"/>
    <mergeCell ref="BO4:BR4"/>
    <mergeCell ref="BV4:BX4"/>
    <mergeCell ref="BY4:BZ4"/>
    <mergeCell ref="CA4:CB4"/>
    <mergeCell ref="CC4:CD4"/>
    <mergeCell ref="CE4:CF4"/>
    <mergeCell ref="CG4:CH4"/>
    <mergeCell ref="AS3:AV3"/>
    <mergeCell ref="AZ3:BB3"/>
    <mergeCell ref="BC3:BL3"/>
    <mergeCell ref="AS4:AV4"/>
    <mergeCell ref="AZ4:BB4"/>
    <mergeCell ref="BC4:BD4"/>
    <mergeCell ref="BE4:BF4"/>
    <mergeCell ref="BG4:BH4"/>
    <mergeCell ref="BI4:BJ4"/>
    <mergeCell ref="BK4:BL4"/>
    <mergeCell ref="A1:T1"/>
    <mergeCell ref="W1:AP1"/>
    <mergeCell ref="AJ36:AP36"/>
    <mergeCell ref="AJ37:AL37"/>
    <mergeCell ref="AM37:AP37"/>
    <mergeCell ref="E6:H6"/>
    <mergeCell ref="A35:C35"/>
    <mergeCell ref="K35:M35"/>
    <mergeCell ref="D37:F37"/>
    <mergeCell ref="J37:M37"/>
    <mergeCell ref="G37:I37"/>
    <mergeCell ref="N37:P37"/>
    <mergeCell ref="Q37:T37"/>
    <mergeCell ref="W35:Y35"/>
    <mergeCell ref="Z35:AF35"/>
    <mergeCell ref="N35:T35"/>
    <mergeCell ref="Z36:AF36"/>
    <mergeCell ref="Z37:AB37"/>
    <mergeCell ref="AC37:AE37"/>
    <mergeCell ref="AF37:AI37"/>
    <mergeCell ref="AG35:AI35"/>
    <mergeCell ref="W36:Y36"/>
    <mergeCell ref="AG36:AI36"/>
    <mergeCell ref="W37:Y37"/>
    <mergeCell ref="A36:C36"/>
    <mergeCell ref="K36:M36"/>
    <mergeCell ref="A37:C37"/>
    <mergeCell ref="D36:J36"/>
    <mergeCell ref="N36:T36"/>
    <mergeCell ref="W31:W32"/>
    <mergeCell ref="X31:Y32"/>
    <mergeCell ref="Z31:AF31"/>
    <mergeCell ref="AG31:AG32"/>
    <mergeCell ref="AH31:AI32"/>
    <mergeCell ref="L33:M34"/>
    <mergeCell ref="L31:M32"/>
    <mergeCell ref="N34:T34"/>
    <mergeCell ref="D35:J35"/>
    <mergeCell ref="AJ31:AP31"/>
    <mergeCell ref="Z32:AF32"/>
    <mergeCell ref="AJ32:AP32"/>
    <mergeCell ref="W33:W34"/>
    <mergeCell ref="X33:Y34"/>
    <mergeCell ref="Z33:AF33"/>
    <mergeCell ref="AG33:AG34"/>
    <mergeCell ref="AH33:AI34"/>
    <mergeCell ref="AJ33:AP33"/>
    <mergeCell ref="Z34:AF34"/>
    <mergeCell ref="AJ34:AP34"/>
    <mergeCell ref="AJ35:AP35"/>
    <mergeCell ref="W27:W28"/>
    <mergeCell ref="X27:Y28"/>
    <mergeCell ref="Z27:AF27"/>
    <mergeCell ref="AG27:AG28"/>
    <mergeCell ref="AH27:AI28"/>
    <mergeCell ref="AJ27:AP27"/>
    <mergeCell ref="Z28:AF28"/>
    <mergeCell ref="AJ28:AP28"/>
    <mergeCell ref="W29:W30"/>
    <mergeCell ref="X29:Y30"/>
    <mergeCell ref="Z29:AF29"/>
    <mergeCell ref="AG29:AG30"/>
    <mergeCell ref="AH29:AI30"/>
    <mergeCell ref="AJ29:AP29"/>
    <mergeCell ref="Z30:AF30"/>
    <mergeCell ref="AJ30:AP30"/>
    <mergeCell ref="W23:W24"/>
    <mergeCell ref="X23:Y24"/>
    <mergeCell ref="Z23:AF23"/>
    <mergeCell ref="AG23:AG24"/>
    <mergeCell ref="AH23:AI24"/>
    <mergeCell ref="AJ23:AP23"/>
    <mergeCell ref="Z24:AF24"/>
    <mergeCell ref="AJ24:AP24"/>
    <mergeCell ref="W25:W26"/>
    <mergeCell ref="X25:Y26"/>
    <mergeCell ref="Z25:AF25"/>
    <mergeCell ref="AG25:AG26"/>
    <mergeCell ref="AH25:AI26"/>
    <mergeCell ref="AJ25:AP25"/>
    <mergeCell ref="Z26:AF26"/>
    <mergeCell ref="AJ26:AP26"/>
    <mergeCell ref="W19:W20"/>
    <mergeCell ref="X19:Y20"/>
    <mergeCell ref="Z19:AF19"/>
    <mergeCell ref="AG19:AG20"/>
    <mergeCell ref="AH19:AI20"/>
    <mergeCell ref="AJ19:AP19"/>
    <mergeCell ref="Z20:AF20"/>
    <mergeCell ref="AJ20:AP20"/>
    <mergeCell ref="W21:W22"/>
    <mergeCell ref="X21:Y22"/>
    <mergeCell ref="Z21:AF21"/>
    <mergeCell ref="AG21:AG22"/>
    <mergeCell ref="AH21:AI22"/>
    <mergeCell ref="AJ21:AP21"/>
    <mergeCell ref="Z22:AF22"/>
    <mergeCell ref="AJ22:AP22"/>
    <mergeCell ref="W14:X14"/>
    <mergeCell ref="Y14:Z14"/>
    <mergeCell ref="AA14:AG14"/>
    <mergeCell ref="AH14:AN14"/>
    <mergeCell ref="AO14:AP14"/>
    <mergeCell ref="X18:Y18"/>
    <mergeCell ref="Z18:AF18"/>
    <mergeCell ref="AH18:AI18"/>
    <mergeCell ref="AJ18:AP18"/>
    <mergeCell ref="W15:X15"/>
    <mergeCell ref="Y15:Z15"/>
    <mergeCell ref="AA15:AG15"/>
    <mergeCell ref="AH15:AN15"/>
    <mergeCell ref="AO15:AP15"/>
    <mergeCell ref="W16:X16"/>
    <mergeCell ref="Y16:Z16"/>
    <mergeCell ref="AA16:AG16"/>
    <mergeCell ref="AH16:AN16"/>
    <mergeCell ref="AO16:AP16"/>
    <mergeCell ref="W17:X17"/>
    <mergeCell ref="Y17:Z17"/>
    <mergeCell ref="AA17:AG17"/>
    <mergeCell ref="AH17:AN17"/>
    <mergeCell ref="AO17:AP17"/>
    <mergeCell ref="Y12:Z12"/>
    <mergeCell ref="AA12:AG12"/>
    <mergeCell ref="AH12:AN12"/>
    <mergeCell ref="AO12:AP12"/>
    <mergeCell ref="W13:X13"/>
    <mergeCell ref="Y13:Z13"/>
    <mergeCell ref="AA13:AG13"/>
    <mergeCell ref="AH13:AN13"/>
    <mergeCell ref="AO13:AP13"/>
    <mergeCell ref="W8:X8"/>
    <mergeCell ref="Y8:Z8"/>
    <mergeCell ref="AA8:AG8"/>
    <mergeCell ref="C16:D16"/>
    <mergeCell ref="D19:J19"/>
    <mergeCell ref="D20:J20"/>
    <mergeCell ref="AH8:AN8"/>
    <mergeCell ref="AO8:AP8"/>
    <mergeCell ref="W9:X9"/>
    <mergeCell ref="Y9:Z9"/>
    <mergeCell ref="AA9:AG9"/>
    <mergeCell ref="AH9:AN9"/>
    <mergeCell ref="AO9:AP9"/>
    <mergeCell ref="W10:X10"/>
    <mergeCell ref="Y10:Z10"/>
    <mergeCell ref="AA10:AG10"/>
    <mergeCell ref="AH10:AN10"/>
    <mergeCell ref="AO10:AP10"/>
    <mergeCell ref="W11:X11"/>
    <mergeCell ref="Y11:Z11"/>
    <mergeCell ref="AA11:AG11"/>
    <mergeCell ref="AH11:AN11"/>
    <mergeCell ref="AO11:AP11"/>
    <mergeCell ref="W12:X12"/>
    <mergeCell ref="W2:AP2"/>
    <mergeCell ref="W7:X7"/>
    <mergeCell ref="Y7:Z7"/>
    <mergeCell ref="AA7:AG7"/>
    <mergeCell ref="AH7:AN7"/>
    <mergeCell ref="AO7:AP7"/>
    <mergeCell ref="W5:Z5"/>
    <mergeCell ref="AE6:AP6"/>
    <mergeCell ref="W6:Z6"/>
    <mergeCell ref="AA6:AD6"/>
    <mergeCell ref="AE5:AM5"/>
    <mergeCell ref="AN5:AP5"/>
    <mergeCell ref="AA5:AD5"/>
    <mergeCell ref="W3:Z3"/>
    <mergeCell ref="AD3:AF3"/>
    <mergeCell ref="AG3:AP3"/>
    <mergeCell ref="W4:Z4"/>
    <mergeCell ref="AD4:AF4"/>
    <mergeCell ref="AG4:AH4"/>
    <mergeCell ref="AI4:AJ4"/>
    <mergeCell ref="AK4:AL4"/>
    <mergeCell ref="AM4:AN4"/>
    <mergeCell ref="AO4:AP4"/>
    <mergeCell ref="A21:A22"/>
    <mergeCell ref="A23:A24"/>
    <mergeCell ref="A25:A26"/>
    <mergeCell ref="A27:A28"/>
    <mergeCell ref="B21:C22"/>
    <mergeCell ref="B23:C24"/>
    <mergeCell ref="B25:C26"/>
    <mergeCell ref="B27:C28"/>
    <mergeCell ref="D22:J22"/>
    <mergeCell ref="D24:J24"/>
    <mergeCell ref="D26:J26"/>
    <mergeCell ref="D28:J28"/>
    <mergeCell ref="D25:J25"/>
    <mergeCell ref="D27:J27"/>
    <mergeCell ref="D21:J21"/>
    <mergeCell ref="D23:J23"/>
    <mergeCell ref="A29:A30"/>
    <mergeCell ref="A31:A32"/>
    <mergeCell ref="A33:A34"/>
    <mergeCell ref="K29:K30"/>
    <mergeCell ref="K31:K32"/>
    <mergeCell ref="K33:K34"/>
    <mergeCell ref="B29:C30"/>
    <mergeCell ref="B31:C32"/>
    <mergeCell ref="B33:C34"/>
    <mergeCell ref="D33:J33"/>
    <mergeCell ref="D34:J34"/>
    <mergeCell ref="D29:J29"/>
    <mergeCell ref="N29:T29"/>
    <mergeCell ref="D31:J31"/>
    <mergeCell ref="N31:T31"/>
    <mergeCell ref="L29:M30"/>
    <mergeCell ref="D30:J30"/>
    <mergeCell ref="D32:J32"/>
    <mergeCell ref="N32:T32"/>
    <mergeCell ref="N30:T30"/>
    <mergeCell ref="N33:T33"/>
    <mergeCell ref="N23:T23"/>
    <mergeCell ref="K21:K22"/>
    <mergeCell ref="K23:K24"/>
    <mergeCell ref="K25:K26"/>
    <mergeCell ref="K27:K28"/>
    <mergeCell ref="L27:M28"/>
    <mergeCell ref="L25:M26"/>
    <mergeCell ref="L23:M24"/>
    <mergeCell ref="L21:M22"/>
    <mergeCell ref="N25:T25"/>
    <mergeCell ref="N27:T27"/>
    <mergeCell ref="N21:T21"/>
    <mergeCell ref="N28:T28"/>
    <mergeCell ref="N26:T26"/>
    <mergeCell ref="N24:T24"/>
    <mergeCell ref="N22:T22"/>
    <mergeCell ref="B18:C18"/>
    <mergeCell ref="D18:J18"/>
    <mergeCell ref="L18:M18"/>
    <mergeCell ref="N18:T18"/>
    <mergeCell ref="N19:T19"/>
    <mergeCell ref="A16:B16"/>
    <mergeCell ref="E16:K16"/>
    <mergeCell ref="L16:R16"/>
    <mergeCell ref="S16:T16"/>
    <mergeCell ref="B19:C20"/>
    <mergeCell ref="A19:A20"/>
    <mergeCell ref="K19:K20"/>
    <mergeCell ref="L19:M20"/>
    <mergeCell ref="N20:T20"/>
    <mergeCell ref="A17:B17"/>
    <mergeCell ref="C17:D17"/>
    <mergeCell ref="E17:K17"/>
    <mergeCell ref="L17:R17"/>
    <mergeCell ref="S17:T17"/>
    <mergeCell ref="A14:B14"/>
    <mergeCell ref="E14:K14"/>
    <mergeCell ref="L14:R14"/>
    <mergeCell ref="S14:T14"/>
    <mergeCell ref="A15:B15"/>
    <mergeCell ref="E15:K15"/>
    <mergeCell ref="L15:R15"/>
    <mergeCell ref="S15:T15"/>
    <mergeCell ref="C14:D14"/>
    <mergeCell ref="C15:D15"/>
    <mergeCell ref="A12:B12"/>
    <mergeCell ref="E12:K12"/>
    <mergeCell ref="L12:R12"/>
    <mergeCell ref="S12:T12"/>
    <mergeCell ref="A13:B13"/>
    <mergeCell ref="E13:K13"/>
    <mergeCell ref="L13:R13"/>
    <mergeCell ref="S13:T13"/>
    <mergeCell ref="C12:D12"/>
    <mergeCell ref="C13:D13"/>
    <mergeCell ref="A10:B10"/>
    <mergeCell ref="E10:K10"/>
    <mergeCell ref="L10:R10"/>
    <mergeCell ref="S10:T10"/>
    <mergeCell ref="A11:B11"/>
    <mergeCell ref="E11:K11"/>
    <mergeCell ref="L11:R11"/>
    <mergeCell ref="S11:T11"/>
    <mergeCell ref="C10:D10"/>
    <mergeCell ref="C11:D11"/>
    <mergeCell ref="A8:B8"/>
    <mergeCell ref="E8:K8"/>
    <mergeCell ref="L8:R8"/>
    <mergeCell ref="S8:T8"/>
    <mergeCell ref="A9:B9"/>
    <mergeCell ref="E9:K9"/>
    <mergeCell ref="L9:R9"/>
    <mergeCell ref="S9:T9"/>
    <mergeCell ref="C8:D8"/>
    <mergeCell ref="C9:D9"/>
    <mergeCell ref="A7:B7"/>
    <mergeCell ref="C7:D7"/>
    <mergeCell ref="E7:K7"/>
    <mergeCell ref="L7:R7"/>
    <mergeCell ref="S7:T7"/>
    <mergeCell ref="A2:T2"/>
    <mergeCell ref="M4:N4"/>
    <mergeCell ref="A5:D5"/>
    <mergeCell ref="E5:H5"/>
    <mergeCell ref="I6:T6"/>
    <mergeCell ref="I5:Q5"/>
    <mergeCell ref="R5:T5"/>
    <mergeCell ref="A6:D6"/>
    <mergeCell ref="H4:J4"/>
    <mergeCell ref="K4:L4"/>
    <mergeCell ref="O4:P4"/>
    <mergeCell ref="Q4:R4"/>
    <mergeCell ref="S4:T4"/>
    <mergeCell ref="A4:D4"/>
    <mergeCell ref="A3:D3"/>
    <mergeCell ref="K3:T3"/>
    <mergeCell ref="H3:J3"/>
  </mergeCells>
  <phoneticPr fontId="19"/>
  <conditionalFormatting sqref="C8:D17">
    <cfRule type="duplicateValues" dxfId="3" priority="1"/>
  </conditionalFormatting>
  <conditionalFormatting sqref="S8:T17 B19:C34 L19:M34">
    <cfRule type="duplicateValues" dxfId="2" priority="2"/>
  </conditionalFormatting>
  <printOptions verticalCentered="1"/>
  <pageMargins left="0.15748031496062992" right="0" top="0" bottom="0" header="0" footer="0"/>
  <pageSetup paperSize="9" scale="52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E2C8A97-F169-498B-9FE6-5363C736D345}">
          <x14:formula1>
            <xm:f>マスタ!$B$2:$B$10</xm:f>
          </x14:formula1>
          <xm:sqref>I6:U6 BM6</xm:sqref>
        </x14:dataValidation>
        <x14:dataValidation type="list" allowBlank="1" showInputMessage="1" showErrorMessage="1" xr:uid="{D913861E-332D-4394-8B40-34A2BECFA6E2}">
          <x14:formula1>
            <xm:f>マスタ!$L$2:$L$12</xm:f>
          </x14:formula1>
          <xm:sqref>C8:D17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DB0E3-3937-4A7A-8109-6A5DBC2E5C5C}">
  <sheetPr>
    <pageSetUpPr fitToPage="1"/>
  </sheetPr>
  <dimension ref="A1:CR56"/>
  <sheetViews>
    <sheetView showGridLines="0" view="pageBreakPreview" zoomScaleNormal="100" zoomScaleSheetLayoutView="100" workbookViewId="0">
      <selection activeCell="I6" sqref="I6:T6"/>
    </sheetView>
  </sheetViews>
  <sheetFormatPr defaultColWidth="4.109375" defaultRowHeight="15" x14ac:dyDescent="0.2"/>
  <cols>
    <col min="1" max="20" width="3" style="25" customWidth="1"/>
    <col min="21" max="21" width="7.6640625" style="25" customWidth="1"/>
    <col min="22" max="22" width="4.77734375" style="25" customWidth="1"/>
    <col min="23" max="42" width="3" style="25" customWidth="1"/>
    <col min="43" max="43" width="7.6640625" style="25" customWidth="1"/>
    <col min="44" max="44" width="4.6640625" style="25" customWidth="1"/>
    <col min="45" max="64" width="3" style="25" customWidth="1"/>
    <col min="65" max="65" width="7.6640625" style="25" customWidth="1"/>
    <col min="66" max="66" width="4.6640625" style="25" customWidth="1"/>
    <col min="67" max="87" width="3" style="25" customWidth="1"/>
    <col min="88" max="16384" width="4.109375" style="25"/>
  </cols>
  <sheetData>
    <row r="1" spans="1:96" ht="28.8" customHeight="1" x14ac:dyDescent="0.2">
      <c r="A1" s="180" t="s">
        <v>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2"/>
      <c r="U1" s="40"/>
      <c r="V1" s="32"/>
      <c r="W1" s="180" t="s">
        <v>83</v>
      </c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2"/>
      <c r="AQ1" s="55"/>
      <c r="AR1" s="48"/>
      <c r="AS1" s="180" t="s">
        <v>83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2"/>
      <c r="BM1" s="40"/>
      <c r="BN1" s="32"/>
      <c r="BO1" s="180" t="s">
        <v>83</v>
      </c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2"/>
      <c r="CI1" s="42"/>
    </row>
    <row r="2" spans="1:96" s="27" customFormat="1" ht="28.8" customHeight="1" x14ac:dyDescent="0.2">
      <c r="A2" s="127" t="s">
        <v>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  <c r="U2" s="26"/>
      <c r="V2" s="33"/>
      <c r="W2" s="127" t="s">
        <v>76</v>
      </c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9"/>
      <c r="AQ2" s="54"/>
      <c r="AR2" s="49"/>
      <c r="AS2" s="127" t="s">
        <v>4</v>
      </c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9"/>
      <c r="BM2" s="26"/>
      <c r="BN2" s="33"/>
      <c r="BO2" s="127" t="s">
        <v>76</v>
      </c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9"/>
      <c r="CI2" s="26"/>
    </row>
    <row r="3" spans="1:96" s="27" customFormat="1" ht="28.8" customHeight="1" x14ac:dyDescent="0.2">
      <c r="A3" s="146" t="s">
        <v>87</v>
      </c>
      <c r="B3" s="146"/>
      <c r="C3" s="146"/>
      <c r="D3" s="146"/>
      <c r="E3" s="70"/>
      <c r="F3" s="28"/>
      <c r="G3" s="28"/>
      <c r="H3" s="145" t="s">
        <v>73</v>
      </c>
      <c r="I3" s="149"/>
      <c r="J3" s="150"/>
      <c r="K3" s="147" t="str">
        <f>IF(大会申込書!$C$3="","",大会申込書!$C$3)</f>
        <v/>
      </c>
      <c r="L3" s="148"/>
      <c r="M3" s="148"/>
      <c r="N3" s="148"/>
      <c r="O3" s="148"/>
      <c r="P3" s="148"/>
      <c r="Q3" s="148"/>
      <c r="R3" s="148"/>
      <c r="S3" s="148"/>
      <c r="T3" s="148"/>
      <c r="U3" s="69"/>
      <c r="V3" s="26"/>
      <c r="W3" s="146" t="s">
        <v>87</v>
      </c>
      <c r="X3" s="146"/>
      <c r="Y3" s="146"/>
      <c r="Z3" s="146"/>
      <c r="AA3" s="70"/>
      <c r="AB3" s="28"/>
      <c r="AC3" s="28"/>
      <c r="AD3" s="145" t="s">
        <v>73</v>
      </c>
      <c r="AE3" s="149"/>
      <c r="AF3" s="150"/>
      <c r="AG3" s="147" t="str">
        <f t="shared" ref="AG3" si="0">$K$3</f>
        <v/>
      </c>
      <c r="AH3" s="148"/>
      <c r="AI3" s="148"/>
      <c r="AJ3" s="148"/>
      <c r="AK3" s="148"/>
      <c r="AL3" s="148"/>
      <c r="AM3" s="148"/>
      <c r="AN3" s="148"/>
      <c r="AO3" s="148"/>
      <c r="AP3" s="148"/>
      <c r="AQ3" s="26"/>
      <c r="AR3" s="33"/>
      <c r="AS3" s="146" t="s">
        <v>87</v>
      </c>
      <c r="AT3" s="146"/>
      <c r="AU3" s="146"/>
      <c r="AV3" s="146"/>
      <c r="AW3" s="70"/>
      <c r="AX3" s="28"/>
      <c r="AY3" s="28"/>
      <c r="AZ3" s="145" t="s">
        <v>73</v>
      </c>
      <c r="BA3" s="149"/>
      <c r="BB3" s="150"/>
      <c r="BC3" s="147" t="str">
        <f t="shared" ref="BC3" si="1">$K$3</f>
        <v/>
      </c>
      <c r="BD3" s="148"/>
      <c r="BE3" s="148"/>
      <c r="BF3" s="148"/>
      <c r="BG3" s="148"/>
      <c r="BH3" s="148"/>
      <c r="BI3" s="148"/>
      <c r="BJ3" s="148"/>
      <c r="BK3" s="148"/>
      <c r="BL3" s="148"/>
      <c r="BM3" s="26"/>
      <c r="BN3" s="33"/>
      <c r="BO3" s="146" t="s">
        <v>87</v>
      </c>
      <c r="BP3" s="146"/>
      <c r="BQ3" s="146"/>
      <c r="BR3" s="146"/>
      <c r="BS3" s="70"/>
      <c r="BT3" s="28"/>
      <c r="BU3" s="28"/>
      <c r="BV3" s="145" t="s">
        <v>73</v>
      </c>
      <c r="BW3" s="149"/>
      <c r="BX3" s="150"/>
      <c r="BY3" s="147" t="str">
        <f t="shared" ref="BY3" si="2">$K$3</f>
        <v/>
      </c>
      <c r="BZ3" s="148"/>
      <c r="CA3" s="148"/>
      <c r="CB3" s="148"/>
      <c r="CC3" s="148"/>
      <c r="CD3" s="148"/>
      <c r="CE3" s="148"/>
      <c r="CF3" s="148"/>
      <c r="CG3" s="148"/>
      <c r="CH3" s="148"/>
      <c r="CI3" s="26"/>
      <c r="CJ3" s="26"/>
      <c r="CK3" s="26"/>
      <c r="CL3" s="26"/>
      <c r="CM3" s="26"/>
      <c r="CN3" s="26"/>
      <c r="CO3" s="26"/>
      <c r="CP3" s="26"/>
      <c r="CQ3" s="54"/>
      <c r="CR3" s="26"/>
    </row>
    <row r="4" spans="1:96" s="28" customFormat="1" ht="28.8" customHeight="1" x14ac:dyDescent="0.2">
      <c r="A4" s="142" t="s">
        <v>88</v>
      </c>
      <c r="B4" s="142"/>
      <c r="C4" s="142"/>
      <c r="D4" s="142"/>
      <c r="E4" s="71"/>
      <c r="F4" s="72"/>
      <c r="G4" s="72"/>
      <c r="H4" s="140">
        <f ca="1">YEAR(TODAY())</f>
        <v>2025</v>
      </c>
      <c r="I4" s="140"/>
      <c r="J4" s="140"/>
      <c r="K4" s="143" t="s">
        <v>5</v>
      </c>
      <c r="L4" s="143"/>
      <c r="M4" s="130">
        <f ca="1">MONTH(TODAY())</f>
        <v>1</v>
      </c>
      <c r="N4" s="130"/>
      <c r="O4" s="144" t="s">
        <v>77</v>
      </c>
      <c r="P4" s="144"/>
      <c r="Q4" s="130">
        <f ca="1">DAY(TODAY())</f>
        <v>6</v>
      </c>
      <c r="R4" s="130"/>
      <c r="S4" s="144" t="s">
        <v>6</v>
      </c>
      <c r="T4" s="145"/>
      <c r="V4" s="34"/>
      <c r="W4" s="142" t="s">
        <v>88</v>
      </c>
      <c r="X4" s="142"/>
      <c r="Y4" s="142"/>
      <c r="Z4" s="142"/>
      <c r="AA4" s="71"/>
      <c r="AB4" s="72"/>
      <c r="AC4" s="72"/>
      <c r="AD4" s="140">
        <f t="shared" ref="AD4" ca="1" si="3">$H$4</f>
        <v>2025</v>
      </c>
      <c r="AE4" s="140"/>
      <c r="AF4" s="140"/>
      <c r="AG4" s="144" t="s">
        <v>5</v>
      </c>
      <c r="AH4" s="144"/>
      <c r="AI4" s="130">
        <f t="shared" ref="AI4" ca="1" si="4">$M$4</f>
        <v>1</v>
      </c>
      <c r="AJ4" s="130"/>
      <c r="AK4" s="144" t="s">
        <v>77</v>
      </c>
      <c r="AL4" s="144"/>
      <c r="AM4" s="130">
        <f t="shared" ref="AM4" ca="1" si="5">$Q$4</f>
        <v>6</v>
      </c>
      <c r="AN4" s="130"/>
      <c r="AO4" s="144" t="s">
        <v>6</v>
      </c>
      <c r="AP4" s="145"/>
      <c r="AQ4" s="50"/>
      <c r="AR4" s="50"/>
      <c r="AS4" s="142" t="s">
        <v>88</v>
      </c>
      <c r="AT4" s="142"/>
      <c r="AU4" s="142"/>
      <c r="AV4" s="142"/>
      <c r="AW4" s="71"/>
      <c r="AX4" s="72"/>
      <c r="AY4" s="72"/>
      <c r="AZ4" s="140">
        <f t="shared" ref="AZ4" ca="1" si="6">$H$4</f>
        <v>2025</v>
      </c>
      <c r="BA4" s="140"/>
      <c r="BB4" s="140"/>
      <c r="BC4" s="144" t="s">
        <v>5</v>
      </c>
      <c r="BD4" s="144"/>
      <c r="BE4" s="130">
        <f t="shared" ref="BE4" ca="1" si="7">$M$4</f>
        <v>1</v>
      </c>
      <c r="BF4" s="130"/>
      <c r="BG4" s="144" t="s">
        <v>77</v>
      </c>
      <c r="BH4" s="144"/>
      <c r="BI4" s="130">
        <f t="shared" ref="BI4" ca="1" si="8">$Q$4</f>
        <v>6</v>
      </c>
      <c r="BJ4" s="130"/>
      <c r="BK4" s="144" t="s">
        <v>6</v>
      </c>
      <c r="BL4" s="145"/>
      <c r="BN4" s="34"/>
      <c r="BO4" s="142" t="s">
        <v>88</v>
      </c>
      <c r="BP4" s="142"/>
      <c r="BQ4" s="142"/>
      <c r="BR4" s="142"/>
      <c r="BS4" s="71"/>
      <c r="BT4" s="72"/>
      <c r="BU4" s="72"/>
      <c r="BV4" s="140">
        <f t="shared" ref="BV4" ca="1" si="9">$H$4</f>
        <v>2025</v>
      </c>
      <c r="BW4" s="140"/>
      <c r="BX4" s="140"/>
      <c r="BY4" s="144" t="s">
        <v>5</v>
      </c>
      <c r="BZ4" s="144"/>
      <c r="CA4" s="130">
        <f t="shared" ref="CA4" ca="1" si="10">$M$4</f>
        <v>1</v>
      </c>
      <c r="CB4" s="130"/>
      <c r="CC4" s="144" t="s">
        <v>77</v>
      </c>
      <c r="CD4" s="144"/>
      <c r="CE4" s="130">
        <f t="shared" ref="CE4" ca="1" si="11">$Q$4</f>
        <v>6</v>
      </c>
      <c r="CF4" s="130"/>
      <c r="CG4" s="144" t="s">
        <v>6</v>
      </c>
      <c r="CH4" s="145"/>
    </row>
    <row r="5" spans="1:96" s="29" customFormat="1" ht="28.8" customHeight="1" x14ac:dyDescent="0.2">
      <c r="A5" s="131" t="s">
        <v>63</v>
      </c>
      <c r="B5" s="132"/>
      <c r="C5" s="132"/>
      <c r="D5" s="133"/>
      <c r="E5" s="134" t="s">
        <v>7</v>
      </c>
      <c r="F5" s="135"/>
      <c r="G5" s="135"/>
      <c r="H5" s="136"/>
      <c r="I5" s="139" t="str">
        <f>IF(大会申込書!$J$3="","",大会申込書!$J$3)</f>
        <v/>
      </c>
      <c r="J5" s="139"/>
      <c r="K5" s="139"/>
      <c r="L5" s="139"/>
      <c r="M5" s="139"/>
      <c r="N5" s="139"/>
      <c r="O5" s="139"/>
      <c r="P5" s="139"/>
      <c r="Q5" s="139"/>
      <c r="R5" s="140" t="str">
        <f>IF(大会申込書!$Q$3="","",大会申込書!$Q$3)</f>
        <v/>
      </c>
      <c r="S5" s="140"/>
      <c r="T5" s="141"/>
      <c r="U5" s="40"/>
      <c r="V5" s="32"/>
      <c r="W5" s="131" t="s">
        <v>63</v>
      </c>
      <c r="X5" s="132"/>
      <c r="Y5" s="132"/>
      <c r="Z5" s="133"/>
      <c r="AA5" s="134" t="s">
        <v>7</v>
      </c>
      <c r="AB5" s="135"/>
      <c r="AC5" s="135"/>
      <c r="AD5" s="136"/>
      <c r="AE5" s="139" t="str">
        <f>$I$5</f>
        <v/>
      </c>
      <c r="AF5" s="139"/>
      <c r="AG5" s="139"/>
      <c r="AH5" s="139"/>
      <c r="AI5" s="139"/>
      <c r="AJ5" s="139"/>
      <c r="AK5" s="139"/>
      <c r="AL5" s="139"/>
      <c r="AM5" s="139"/>
      <c r="AN5" s="140" t="str">
        <f>$R$5</f>
        <v/>
      </c>
      <c r="AO5" s="140"/>
      <c r="AP5" s="141"/>
      <c r="AQ5" s="58"/>
      <c r="AR5" s="51"/>
      <c r="AS5" s="131" t="s">
        <v>63</v>
      </c>
      <c r="AT5" s="132"/>
      <c r="AU5" s="132"/>
      <c r="AV5" s="133"/>
      <c r="AW5" s="134" t="s">
        <v>7</v>
      </c>
      <c r="AX5" s="135"/>
      <c r="AY5" s="135"/>
      <c r="AZ5" s="136"/>
      <c r="BA5" s="139" t="str">
        <f>$I$5</f>
        <v/>
      </c>
      <c r="BB5" s="139"/>
      <c r="BC5" s="139"/>
      <c r="BD5" s="139"/>
      <c r="BE5" s="139"/>
      <c r="BF5" s="139"/>
      <c r="BG5" s="139"/>
      <c r="BH5" s="139"/>
      <c r="BI5" s="139"/>
      <c r="BJ5" s="140" t="str">
        <f>$R$5</f>
        <v/>
      </c>
      <c r="BK5" s="140"/>
      <c r="BL5" s="141"/>
      <c r="BM5" s="40"/>
      <c r="BN5" s="32"/>
      <c r="BO5" s="131" t="s">
        <v>63</v>
      </c>
      <c r="BP5" s="132"/>
      <c r="BQ5" s="132"/>
      <c r="BR5" s="133"/>
      <c r="BS5" s="134" t="s">
        <v>7</v>
      </c>
      <c r="BT5" s="135"/>
      <c r="BU5" s="135"/>
      <c r="BV5" s="136"/>
      <c r="BW5" s="139" t="str">
        <f>$I$5</f>
        <v/>
      </c>
      <c r="BX5" s="139"/>
      <c r="BY5" s="139"/>
      <c r="BZ5" s="139"/>
      <c r="CA5" s="139"/>
      <c r="CB5" s="139"/>
      <c r="CC5" s="139"/>
      <c r="CD5" s="139"/>
      <c r="CE5" s="139"/>
      <c r="CF5" s="140" t="str">
        <f>$R$5</f>
        <v/>
      </c>
      <c r="CG5" s="140"/>
      <c r="CH5" s="141"/>
      <c r="CI5" s="40"/>
    </row>
    <row r="6" spans="1:96" s="29" customFormat="1" ht="28.8" customHeight="1" x14ac:dyDescent="0.2">
      <c r="A6" s="142" t="s">
        <v>64</v>
      </c>
      <c r="B6" s="142"/>
      <c r="C6" s="142"/>
      <c r="D6" s="142"/>
      <c r="E6" s="143" t="s">
        <v>62</v>
      </c>
      <c r="F6" s="143"/>
      <c r="G6" s="143"/>
      <c r="H6" s="164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8"/>
      <c r="U6" s="41"/>
      <c r="V6" s="32"/>
      <c r="W6" s="142" t="s">
        <v>64</v>
      </c>
      <c r="X6" s="142"/>
      <c r="Y6" s="142"/>
      <c r="Z6" s="142"/>
      <c r="AA6" s="143" t="s">
        <v>62</v>
      </c>
      <c r="AB6" s="143"/>
      <c r="AC6" s="143"/>
      <c r="AD6" s="164"/>
      <c r="AE6" s="137" t="str">
        <f>IF($I$6="","",$I$6)</f>
        <v/>
      </c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8"/>
      <c r="AQ6" s="59"/>
      <c r="AR6" s="51"/>
      <c r="AS6" s="142" t="s">
        <v>64</v>
      </c>
      <c r="AT6" s="142"/>
      <c r="AU6" s="142"/>
      <c r="AV6" s="142"/>
      <c r="AW6" s="143" t="s">
        <v>62</v>
      </c>
      <c r="AX6" s="143"/>
      <c r="AY6" s="143"/>
      <c r="AZ6" s="164"/>
      <c r="BA6" s="137" t="str">
        <f>IF($I$6="","",$I$6)</f>
        <v/>
      </c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8"/>
      <c r="BM6" s="41"/>
      <c r="BN6" s="32"/>
      <c r="BO6" s="142" t="s">
        <v>64</v>
      </c>
      <c r="BP6" s="142"/>
      <c r="BQ6" s="142"/>
      <c r="BR6" s="142"/>
      <c r="BS6" s="143" t="s">
        <v>62</v>
      </c>
      <c r="BT6" s="143"/>
      <c r="BU6" s="143"/>
      <c r="BV6" s="164"/>
      <c r="BW6" s="137" t="str">
        <f>IF($I$6="","",$I$6)</f>
        <v/>
      </c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8"/>
      <c r="CI6" s="40"/>
    </row>
    <row r="7" spans="1:96" ht="28.2" customHeight="1" x14ac:dyDescent="0.2">
      <c r="A7" s="121" t="s">
        <v>8</v>
      </c>
      <c r="B7" s="122"/>
      <c r="C7" s="121" t="s">
        <v>9</v>
      </c>
      <c r="D7" s="123"/>
      <c r="E7" s="124" t="s">
        <v>84</v>
      </c>
      <c r="F7" s="125"/>
      <c r="G7" s="125"/>
      <c r="H7" s="125"/>
      <c r="I7" s="125"/>
      <c r="J7" s="125"/>
      <c r="K7" s="126"/>
      <c r="L7" s="124" t="s">
        <v>81</v>
      </c>
      <c r="M7" s="125"/>
      <c r="N7" s="125"/>
      <c r="O7" s="125"/>
      <c r="P7" s="125"/>
      <c r="Q7" s="125"/>
      <c r="R7" s="126"/>
      <c r="S7" s="124" t="s">
        <v>10</v>
      </c>
      <c r="T7" s="126"/>
      <c r="U7" s="42"/>
      <c r="V7" s="35"/>
      <c r="W7" s="121" t="s">
        <v>74</v>
      </c>
      <c r="X7" s="122"/>
      <c r="Y7" s="121" t="s">
        <v>75</v>
      </c>
      <c r="Z7" s="123"/>
      <c r="AA7" s="124" t="s">
        <v>84</v>
      </c>
      <c r="AB7" s="125"/>
      <c r="AC7" s="125"/>
      <c r="AD7" s="125"/>
      <c r="AE7" s="125"/>
      <c r="AF7" s="125"/>
      <c r="AG7" s="126"/>
      <c r="AH7" s="124" t="s">
        <v>3</v>
      </c>
      <c r="AI7" s="125"/>
      <c r="AJ7" s="125"/>
      <c r="AK7" s="125"/>
      <c r="AL7" s="125"/>
      <c r="AM7" s="125"/>
      <c r="AN7" s="126"/>
      <c r="AO7" s="124" t="s">
        <v>66</v>
      </c>
      <c r="AP7" s="126"/>
      <c r="AQ7" s="55"/>
      <c r="AR7" s="48"/>
      <c r="AS7" s="121" t="s">
        <v>8</v>
      </c>
      <c r="AT7" s="122"/>
      <c r="AU7" s="121" t="s">
        <v>9</v>
      </c>
      <c r="AV7" s="123"/>
      <c r="AW7" s="124" t="s">
        <v>84</v>
      </c>
      <c r="AX7" s="125"/>
      <c r="AY7" s="125"/>
      <c r="AZ7" s="125"/>
      <c r="BA7" s="125"/>
      <c r="BB7" s="125"/>
      <c r="BC7" s="126"/>
      <c r="BD7" s="124" t="s">
        <v>81</v>
      </c>
      <c r="BE7" s="125"/>
      <c r="BF7" s="125"/>
      <c r="BG7" s="125"/>
      <c r="BH7" s="125"/>
      <c r="BI7" s="125"/>
      <c r="BJ7" s="126"/>
      <c r="BK7" s="124" t="s">
        <v>10</v>
      </c>
      <c r="BL7" s="126"/>
      <c r="BM7" s="42"/>
      <c r="BN7" s="35"/>
      <c r="BO7" s="121" t="s">
        <v>74</v>
      </c>
      <c r="BP7" s="122"/>
      <c r="BQ7" s="121" t="s">
        <v>75</v>
      </c>
      <c r="BR7" s="123"/>
      <c r="BS7" s="124" t="s">
        <v>84</v>
      </c>
      <c r="BT7" s="125"/>
      <c r="BU7" s="125"/>
      <c r="BV7" s="125"/>
      <c r="BW7" s="125"/>
      <c r="BX7" s="125"/>
      <c r="BY7" s="126"/>
      <c r="BZ7" s="124" t="s">
        <v>3</v>
      </c>
      <c r="CA7" s="125"/>
      <c r="CB7" s="125"/>
      <c r="CC7" s="125"/>
      <c r="CD7" s="125"/>
      <c r="CE7" s="125"/>
      <c r="CF7" s="126"/>
      <c r="CG7" s="124" t="s">
        <v>66</v>
      </c>
      <c r="CH7" s="126"/>
      <c r="CI7" s="42"/>
    </row>
    <row r="8" spans="1:96" ht="41.55" customHeight="1" x14ac:dyDescent="0.2">
      <c r="A8" s="151">
        <v>1</v>
      </c>
      <c r="B8" s="152"/>
      <c r="C8" s="153"/>
      <c r="D8" s="153"/>
      <c r="E8" s="153" t="str">
        <f>IF($S8="","",VLOOKUP($S8,大会申込書!$B$17:$G$41,3,FALSE))</f>
        <v/>
      </c>
      <c r="F8" s="153"/>
      <c r="G8" s="153"/>
      <c r="H8" s="153"/>
      <c r="I8" s="153"/>
      <c r="J8" s="153"/>
      <c r="K8" s="153"/>
      <c r="L8" s="154" t="str">
        <f>IF($S8="","",VLOOKUP($S8,大会申込書!$B$17:$K$41,6,FALSE))</f>
        <v/>
      </c>
      <c r="M8" s="154"/>
      <c r="N8" s="154"/>
      <c r="O8" s="154"/>
      <c r="P8" s="154"/>
      <c r="Q8" s="154"/>
      <c r="R8" s="154"/>
      <c r="S8" s="155"/>
      <c r="T8" s="138"/>
      <c r="U8" s="43"/>
      <c r="V8" s="36"/>
      <c r="W8" s="151">
        <v>1</v>
      </c>
      <c r="X8" s="152"/>
      <c r="Y8" s="165" t="str">
        <f>IF($C$8="","",$C$8)</f>
        <v/>
      </c>
      <c r="Z8" s="141"/>
      <c r="AA8" s="165" t="str">
        <f>$E$8</f>
        <v/>
      </c>
      <c r="AB8" s="140"/>
      <c r="AC8" s="140"/>
      <c r="AD8" s="140"/>
      <c r="AE8" s="140"/>
      <c r="AF8" s="140"/>
      <c r="AG8" s="141"/>
      <c r="AH8" s="166" t="str">
        <f>$L$8</f>
        <v/>
      </c>
      <c r="AI8" s="167"/>
      <c r="AJ8" s="167"/>
      <c r="AK8" s="167"/>
      <c r="AL8" s="167"/>
      <c r="AM8" s="167"/>
      <c r="AN8" s="168"/>
      <c r="AO8" s="165" t="str">
        <f>IF($S$8="","",$S$8)</f>
        <v/>
      </c>
      <c r="AP8" s="141"/>
      <c r="AQ8" s="58"/>
      <c r="AR8" s="48"/>
      <c r="AS8" s="151">
        <v>1</v>
      </c>
      <c r="AT8" s="152"/>
      <c r="AU8" s="165" t="str">
        <f>IF($C$8="","",$C$8)</f>
        <v/>
      </c>
      <c r="AV8" s="141"/>
      <c r="AW8" s="165" t="str">
        <f>$E$8</f>
        <v/>
      </c>
      <c r="AX8" s="140"/>
      <c r="AY8" s="140"/>
      <c r="AZ8" s="140"/>
      <c r="BA8" s="140"/>
      <c r="BB8" s="140"/>
      <c r="BC8" s="141"/>
      <c r="BD8" s="166" t="str">
        <f>$L$8</f>
        <v/>
      </c>
      <c r="BE8" s="167"/>
      <c r="BF8" s="167"/>
      <c r="BG8" s="167"/>
      <c r="BH8" s="167"/>
      <c r="BI8" s="167"/>
      <c r="BJ8" s="168"/>
      <c r="BK8" s="165" t="str">
        <f>IF($S$8="","",$S$8)</f>
        <v/>
      </c>
      <c r="BL8" s="141"/>
      <c r="BM8" s="43"/>
      <c r="BN8" s="36"/>
      <c r="BO8" s="151">
        <v>1</v>
      </c>
      <c r="BP8" s="152"/>
      <c r="BQ8" s="165" t="str">
        <f>IF($C$8="","",$C$8)</f>
        <v/>
      </c>
      <c r="BR8" s="141"/>
      <c r="BS8" s="165" t="str">
        <f>$E$8</f>
        <v/>
      </c>
      <c r="BT8" s="140"/>
      <c r="BU8" s="140"/>
      <c r="BV8" s="140"/>
      <c r="BW8" s="140"/>
      <c r="BX8" s="140"/>
      <c r="BY8" s="141"/>
      <c r="BZ8" s="166" t="str">
        <f>$L$8</f>
        <v/>
      </c>
      <c r="CA8" s="167"/>
      <c r="CB8" s="167"/>
      <c r="CC8" s="167"/>
      <c r="CD8" s="167"/>
      <c r="CE8" s="167"/>
      <c r="CF8" s="168"/>
      <c r="CG8" s="165" t="str">
        <f>IF($S$8="","",$S$8)</f>
        <v/>
      </c>
      <c r="CH8" s="141"/>
      <c r="CI8" s="40"/>
      <c r="CJ8" s="67"/>
    </row>
    <row r="9" spans="1:96" ht="41.55" customHeight="1" x14ac:dyDescent="0.2">
      <c r="A9" s="151">
        <v>2</v>
      </c>
      <c r="B9" s="152"/>
      <c r="C9" s="153"/>
      <c r="D9" s="153"/>
      <c r="E9" s="153" t="str">
        <f>IF($S9="","",VLOOKUP($S9,大会申込書!$B$17:$G$41,3,FALSE))</f>
        <v/>
      </c>
      <c r="F9" s="153"/>
      <c r="G9" s="153"/>
      <c r="H9" s="153"/>
      <c r="I9" s="153"/>
      <c r="J9" s="153"/>
      <c r="K9" s="153"/>
      <c r="L9" s="154" t="str">
        <f>IF($S9="","",VLOOKUP($S9,大会申込書!$B$17:$K$41,6,FALSE))</f>
        <v/>
      </c>
      <c r="M9" s="154"/>
      <c r="N9" s="154"/>
      <c r="O9" s="154"/>
      <c r="P9" s="154"/>
      <c r="Q9" s="154"/>
      <c r="R9" s="154"/>
      <c r="S9" s="155"/>
      <c r="T9" s="138"/>
      <c r="U9" s="43"/>
      <c r="V9" s="36"/>
      <c r="W9" s="151">
        <v>2</v>
      </c>
      <c r="X9" s="152"/>
      <c r="Y9" s="165" t="str">
        <f>IF($C$9="","",$C$9)</f>
        <v/>
      </c>
      <c r="Z9" s="141"/>
      <c r="AA9" s="165" t="str">
        <f>$E$9</f>
        <v/>
      </c>
      <c r="AB9" s="140"/>
      <c r="AC9" s="140"/>
      <c r="AD9" s="140"/>
      <c r="AE9" s="140"/>
      <c r="AF9" s="140"/>
      <c r="AG9" s="141"/>
      <c r="AH9" s="166" t="str">
        <f>$L$9</f>
        <v/>
      </c>
      <c r="AI9" s="167"/>
      <c r="AJ9" s="167"/>
      <c r="AK9" s="167"/>
      <c r="AL9" s="167"/>
      <c r="AM9" s="167"/>
      <c r="AN9" s="168"/>
      <c r="AO9" s="165" t="str">
        <f>IF($S$9="","",$S$9)</f>
        <v/>
      </c>
      <c r="AP9" s="141"/>
      <c r="AQ9" s="58"/>
      <c r="AR9" s="48"/>
      <c r="AS9" s="151">
        <v>2</v>
      </c>
      <c r="AT9" s="152"/>
      <c r="AU9" s="165" t="str">
        <f>IF($C$9="","",$C$9)</f>
        <v/>
      </c>
      <c r="AV9" s="141"/>
      <c r="AW9" s="165" t="str">
        <f>$E$9</f>
        <v/>
      </c>
      <c r="AX9" s="140"/>
      <c r="AY9" s="140"/>
      <c r="AZ9" s="140"/>
      <c r="BA9" s="140"/>
      <c r="BB9" s="140"/>
      <c r="BC9" s="141"/>
      <c r="BD9" s="166" t="str">
        <f>$L$9</f>
        <v/>
      </c>
      <c r="BE9" s="167"/>
      <c r="BF9" s="167"/>
      <c r="BG9" s="167"/>
      <c r="BH9" s="167"/>
      <c r="BI9" s="167"/>
      <c r="BJ9" s="168"/>
      <c r="BK9" s="165" t="str">
        <f>IF($S$9="","",$S$9)</f>
        <v/>
      </c>
      <c r="BL9" s="141"/>
      <c r="BM9" s="43"/>
      <c r="BN9" s="36"/>
      <c r="BO9" s="151">
        <v>2</v>
      </c>
      <c r="BP9" s="152"/>
      <c r="BQ9" s="165" t="str">
        <f>IF($C$9="","",$C$9)</f>
        <v/>
      </c>
      <c r="BR9" s="141"/>
      <c r="BS9" s="165" t="str">
        <f>$E$9</f>
        <v/>
      </c>
      <c r="BT9" s="140"/>
      <c r="BU9" s="140"/>
      <c r="BV9" s="140"/>
      <c r="BW9" s="140"/>
      <c r="BX9" s="140"/>
      <c r="BY9" s="141"/>
      <c r="BZ9" s="166" t="str">
        <f>$L$9</f>
        <v/>
      </c>
      <c r="CA9" s="167"/>
      <c r="CB9" s="167"/>
      <c r="CC9" s="167"/>
      <c r="CD9" s="167"/>
      <c r="CE9" s="167"/>
      <c r="CF9" s="168"/>
      <c r="CG9" s="165" t="str">
        <f>IF($S$9="","",$S$9)</f>
        <v/>
      </c>
      <c r="CH9" s="141"/>
      <c r="CI9" s="40"/>
      <c r="CJ9" s="67"/>
    </row>
    <row r="10" spans="1:96" ht="41.55" customHeight="1" x14ac:dyDescent="0.2">
      <c r="A10" s="151">
        <v>3</v>
      </c>
      <c r="B10" s="152"/>
      <c r="C10" s="153"/>
      <c r="D10" s="153"/>
      <c r="E10" s="153" t="str">
        <f>IF($S10="","",VLOOKUP($S10,大会申込書!$B$17:$G$41,3,FALSE))</f>
        <v/>
      </c>
      <c r="F10" s="153"/>
      <c r="G10" s="153"/>
      <c r="H10" s="153"/>
      <c r="I10" s="153"/>
      <c r="J10" s="153"/>
      <c r="K10" s="153"/>
      <c r="L10" s="154" t="str">
        <f>IF($S10="","",VLOOKUP($S10,大会申込書!$B$17:$K$41,6,FALSE))</f>
        <v/>
      </c>
      <c r="M10" s="154"/>
      <c r="N10" s="154"/>
      <c r="O10" s="154"/>
      <c r="P10" s="154"/>
      <c r="Q10" s="154"/>
      <c r="R10" s="154"/>
      <c r="S10" s="155"/>
      <c r="T10" s="138"/>
      <c r="U10" s="43"/>
      <c r="V10" s="36"/>
      <c r="W10" s="151">
        <v>3</v>
      </c>
      <c r="X10" s="152"/>
      <c r="Y10" s="165" t="str">
        <f>IF($C$10="","",$C$10)</f>
        <v/>
      </c>
      <c r="Z10" s="141"/>
      <c r="AA10" s="165" t="str">
        <f>$E$10</f>
        <v/>
      </c>
      <c r="AB10" s="140"/>
      <c r="AC10" s="140"/>
      <c r="AD10" s="140"/>
      <c r="AE10" s="140"/>
      <c r="AF10" s="140"/>
      <c r="AG10" s="141"/>
      <c r="AH10" s="166" t="str">
        <f>$L$10</f>
        <v/>
      </c>
      <c r="AI10" s="167"/>
      <c r="AJ10" s="167"/>
      <c r="AK10" s="167"/>
      <c r="AL10" s="167"/>
      <c r="AM10" s="167"/>
      <c r="AN10" s="168"/>
      <c r="AO10" s="165" t="str">
        <f>IF($S$10="","",$S$10)</f>
        <v/>
      </c>
      <c r="AP10" s="141"/>
      <c r="AQ10" s="58"/>
      <c r="AR10" s="48"/>
      <c r="AS10" s="151">
        <v>3</v>
      </c>
      <c r="AT10" s="152"/>
      <c r="AU10" s="165" t="str">
        <f>IF($C$10="","",$C$10)</f>
        <v/>
      </c>
      <c r="AV10" s="141"/>
      <c r="AW10" s="165" t="str">
        <f>$E$10</f>
        <v/>
      </c>
      <c r="AX10" s="140"/>
      <c r="AY10" s="140"/>
      <c r="AZ10" s="140"/>
      <c r="BA10" s="140"/>
      <c r="BB10" s="140"/>
      <c r="BC10" s="141"/>
      <c r="BD10" s="166" t="str">
        <f>$L$10</f>
        <v/>
      </c>
      <c r="BE10" s="167"/>
      <c r="BF10" s="167"/>
      <c r="BG10" s="167"/>
      <c r="BH10" s="167"/>
      <c r="BI10" s="167"/>
      <c r="BJ10" s="168"/>
      <c r="BK10" s="165" t="str">
        <f>IF($S$10="","",$S$10)</f>
        <v/>
      </c>
      <c r="BL10" s="141"/>
      <c r="BM10" s="43"/>
      <c r="BN10" s="36"/>
      <c r="BO10" s="151">
        <v>3</v>
      </c>
      <c r="BP10" s="152"/>
      <c r="BQ10" s="165" t="str">
        <f>IF($C$10="","",$C$10)</f>
        <v/>
      </c>
      <c r="BR10" s="141"/>
      <c r="BS10" s="165" t="str">
        <f>$E$10</f>
        <v/>
      </c>
      <c r="BT10" s="140"/>
      <c r="BU10" s="140"/>
      <c r="BV10" s="140"/>
      <c r="BW10" s="140"/>
      <c r="BX10" s="140"/>
      <c r="BY10" s="141"/>
      <c r="BZ10" s="166" t="str">
        <f>$L$10</f>
        <v/>
      </c>
      <c r="CA10" s="167"/>
      <c r="CB10" s="167"/>
      <c r="CC10" s="167"/>
      <c r="CD10" s="167"/>
      <c r="CE10" s="167"/>
      <c r="CF10" s="168"/>
      <c r="CG10" s="165" t="str">
        <f>IF($S$10="","",$S$10)</f>
        <v/>
      </c>
      <c r="CH10" s="141"/>
      <c r="CI10" s="40"/>
      <c r="CJ10" s="67"/>
    </row>
    <row r="11" spans="1:96" ht="41.55" customHeight="1" x14ac:dyDescent="0.2">
      <c r="A11" s="151">
        <v>4</v>
      </c>
      <c r="B11" s="152"/>
      <c r="C11" s="153"/>
      <c r="D11" s="153"/>
      <c r="E11" s="153" t="str">
        <f>IF($S11="","",VLOOKUP($S11,大会申込書!$B$17:$G$41,3,FALSE))</f>
        <v/>
      </c>
      <c r="F11" s="153"/>
      <c r="G11" s="153"/>
      <c r="H11" s="153"/>
      <c r="I11" s="153"/>
      <c r="J11" s="153"/>
      <c r="K11" s="153"/>
      <c r="L11" s="154" t="str">
        <f>IF($S11="","",VLOOKUP($S11,大会申込書!$B$17:$K$41,6,FALSE))</f>
        <v/>
      </c>
      <c r="M11" s="154"/>
      <c r="N11" s="154"/>
      <c r="O11" s="154"/>
      <c r="P11" s="154"/>
      <c r="Q11" s="154"/>
      <c r="R11" s="154"/>
      <c r="S11" s="155"/>
      <c r="T11" s="138"/>
      <c r="U11" s="43"/>
      <c r="V11" s="36"/>
      <c r="W11" s="151">
        <v>4</v>
      </c>
      <c r="X11" s="152"/>
      <c r="Y11" s="165" t="str">
        <f>IF($C$11="","",$C$11)</f>
        <v/>
      </c>
      <c r="Z11" s="141"/>
      <c r="AA11" s="165" t="str">
        <f>$E$11</f>
        <v/>
      </c>
      <c r="AB11" s="140"/>
      <c r="AC11" s="140"/>
      <c r="AD11" s="140"/>
      <c r="AE11" s="140"/>
      <c r="AF11" s="140"/>
      <c r="AG11" s="141"/>
      <c r="AH11" s="166" t="str">
        <f>$L$11</f>
        <v/>
      </c>
      <c r="AI11" s="167"/>
      <c r="AJ11" s="167"/>
      <c r="AK11" s="167"/>
      <c r="AL11" s="167"/>
      <c r="AM11" s="167"/>
      <c r="AN11" s="168"/>
      <c r="AO11" s="165" t="str">
        <f>IF($S$11="","",$S$11)</f>
        <v/>
      </c>
      <c r="AP11" s="141"/>
      <c r="AQ11" s="58"/>
      <c r="AR11" s="48"/>
      <c r="AS11" s="151">
        <v>4</v>
      </c>
      <c r="AT11" s="152"/>
      <c r="AU11" s="165" t="str">
        <f>IF($C$11="","",$C$11)</f>
        <v/>
      </c>
      <c r="AV11" s="141"/>
      <c r="AW11" s="165" t="str">
        <f>$E$11</f>
        <v/>
      </c>
      <c r="AX11" s="140"/>
      <c r="AY11" s="140"/>
      <c r="AZ11" s="140"/>
      <c r="BA11" s="140"/>
      <c r="BB11" s="140"/>
      <c r="BC11" s="141"/>
      <c r="BD11" s="166" t="str">
        <f>$L$11</f>
        <v/>
      </c>
      <c r="BE11" s="167"/>
      <c r="BF11" s="167"/>
      <c r="BG11" s="167"/>
      <c r="BH11" s="167"/>
      <c r="BI11" s="167"/>
      <c r="BJ11" s="168"/>
      <c r="BK11" s="165" t="str">
        <f>IF($S$11="","",$S$11)</f>
        <v/>
      </c>
      <c r="BL11" s="141"/>
      <c r="BM11" s="43"/>
      <c r="BN11" s="36"/>
      <c r="BO11" s="151">
        <v>4</v>
      </c>
      <c r="BP11" s="152"/>
      <c r="BQ11" s="165" t="str">
        <f>IF($C$11="","",$C$11)</f>
        <v/>
      </c>
      <c r="BR11" s="141"/>
      <c r="BS11" s="165" t="str">
        <f>$E$11</f>
        <v/>
      </c>
      <c r="BT11" s="140"/>
      <c r="BU11" s="140"/>
      <c r="BV11" s="140"/>
      <c r="BW11" s="140"/>
      <c r="BX11" s="140"/>
      <c r="BY11" s="141"/>
      <c r="BZ11" s="166" t="str">
        <f>$L$11</f>
        <v/>
      </c>
      <c r="CA11" s="167"/>
      <c r="CB11" s="167"/>
      <c r="CC11" s="167"/>
      <c r="CD11" s="167"/>
      <c r="CE11" s="167"/>
      <c r="CF11" s="168"/>
      <c r="CG11" s="165" t="str">
        <f>IF($S$11="","",$S$11)</f>
        <v/>
      </c>
      <c r="CH11" s="141"/>
      <c r="CI11" s="40"/>
      <c r="CJ11" s="67"/>
    </row>
    <row r="12" spans="1:96" ht="41.55" customHeight="1" x14ac:dyDescent="0.2">
      <c r="A12" s="151">
        <v>5</v>
      </c>
      <c r="B12" s="152"/>
      <c r="C12" s="153"/>
      <c r="D12" s="153"/>
      <c r="E12" s="153" t="str">
        <f>IF($S12="","",VLOOKUP($S12,大会申込書!$B$17:$G$41,3,FALSE))</f>
        <v/>
      </c>
      <c r="F12" s="153"/>
      <c r="G12" s="153"/>
      <c r="H12" s="153"/>
      <c r="I12" s="153"/>
      <c r="J12" s="153"/>
      <c r="K12" s="153"/>
      <c r="L12" s="154" t="str">
        <f>IF($S12="","",VLOOKUP($S12,大会申込書!$B$17:$K$41,6,FALSE))</f>
        <v/>
      </c>
      <c r="M12" s="154"/>
      <c r="N12" s="154"/>
      <c r="O12" s="154"/>
      <c r="P12" s="154"/>
      <c r="Q12" s="154"/>
      <c r="R12" s="154"/>
      <c r="S12" s="155"/>
      <c r="T12" s="138"/>
      <c r="U12" s="43"/>
      <c r="V12" s="36"/>
      <c r="W12" s="151">
        <v>5</v>
      </c>
      <c r="X12" s="152"/>
      <c r="Y12" s="165" t="str">
        <f>IF($C$12="","",$C$12)</f>
        <v/>
      </c>
      <c r="Z12" s="141"/>
      <c r="AA12" s="165" t="str">
        <f>$E$12</f>
        <v/>
      </c>
      <c r="AB12" s="140"/>
      <c r="AC12" s="140"/>
      <c r="AD12" s="140"/>
      <c r="AE12" s="140"/>
      <c r="AF12" s="140"/>
      <c r="AG12" s="141"/>
      <c r="AH12" s="166" t="str">
        <f>$L$12</f>
        <v/>
      </c>
      <c r="AI12" s="167"/>
      <c r="AJ12" s="167"/>
      <c r="AK12" s="167"/>
      <c r="AL12" s="167"/>
      <c r="AM12" s="167"/>
      <c r="AN12" s="168"/>
      <c r="AO12" s="165" t="str">
        <f>IF($S$12="","",$S$12)</f>
        <v/>
      </c>
      <c r="AP12" s="141"/>
      <c r="AQ12" s="58"/>
      <c r="AR12" s="48"/>
      <c r="AS12" s="151">
        <v>5</v>
      </c>
      <c r="AT12" s="152"/>
      <c r="AU12" s="165" t="str">
        <f>IF($C$12="","",$C$12)</f>
        <v/>
      </c>
      <c r="AV12" s="141"/>
      <c r="AW12" s="165" t="str">
        <f>$E$12</f>
        <v/>
      </c>
      <c r="AX12" s="140"/>
      <c r="AY12" s="140"/>
      <c r="AZ12" s="140"/>
      <c r="BA12" s="140"/>
      <c r="BB12" s="140"/>
      <c r="BC12" s="141"/>
      <c r="BD12" s="166" t="str">
        <f>$L$12</f>
        <v/>
      </c>
      <c r="BE12" s="167"/>
      <c r="BF12" s="167"/>
      <c r="BG12" s="167"/>
      <c r="BH12" s="167"/>
      <c r="BI12" s="167"/>
      <c r="BJ12" s="168"/>
      <c r="BK12" s="165" t="str">
        <f>IF($S$12="","",$S$12)</f>
        <v/>
      </c>
      <c r="BL12" s="141"/>
      <c r="BM12" s="43"/>
      <c r="BN12" s="36"/>
      <c r="BO12" s="151">
        <v>5</v>
      </c>
      <c r="BP12" s="152"/>
      <c r="BQ12" s="165" t="str">
        <f>IF($C$12="","",$C$12)</f>
        <v/>
      </c>
      <c r="BR12" s="141"/>
      <c r="BS12" s="165" t="str">
        <f>$E$12</f>
        <v/>
      </c>
      <c r="BT12" s="140"/>
      <c r="BU12" s="140"/>
      <c r="BV12" s="140"/>
      <c r="BW12" s="140"/>
      <c r="BX12" s="140"/>
      <c r="BY12" s="141"/>
      <c r="BZ12" s="166" t="str">
        <f>$L$12</f>
        <v/>
      </c>
      <c r="CA12" s="167"/>
      <c r="CB12" s="167"/>
      <c r="CC12" s="167"/>
      <c r="CD12" s="167"/>
      <c r="CE12" s="167"/>
      <c r="CF12" s="168"/>
      <c r="CG12" s="165" t="str">
        <f>IF($S$12="","",$S$12)</f>
        <v/>
      </c>
      <c r="CH12" s="141"/>
      <c r="CI12" s="40"/>
      <c r="CJ12" s="67"/>
    </row>
    <row r="13" spans="1:96" ht="41.55" customHeight="1" x14ac:dyDescent="0.2">
      <c r="A13" s="151">
        <v>6</v>
      </c>
      <c r="B13" s="152"/>
      <c r="C13" s="153"/>
      <c r="D13" s="153"/>
      <c r="E13" s="153" t="str">
        <f>IF($S13="","",VLOOKUP($S13,大会申込書!$B$17:$G$41,3,FALSE))</f>
        <v/>
      </c>
      <c r="F13" s="153"/>
      <c r="G13" s="153"/>
      <c r="H13" s="153"/>
      <c r="I13" s="153"/>
      <c r="J13" s="153"/>
      <c r="K13" s="153"/>
      <c r="L13" s="154" t="str">
        <f>IF($S13="","",VLOOKUP($S13,大会申込書!$B$17:$K$41,6,FALSE))</f>
        <v/>
      </c>
      <c r="M13" s="154"/>
      <c r="N13" s="154"/>
      <c r="O13" s="154"/>
      <c r="P13" s="154"/>
      <c r="Q13" s="154"/>
      <c r="R13" s="154"/>
      <c r="S13" s="155"/>
      <c r="T13" s="138"/>
      <c r="U13" s="43"/>
      <c r="V13" s="36"/>
      <c r="W13" s="151">
        <v>6</v>
      </c>
      <c r="X13" s="152"/>
      <c r="Y13" s="165" t="str">
        <f>IF($C$13="","",$C$13)</f>
        <v/>
      </c>
      <c r="Z13" s="141"/>
      <c r="AA13" s="165" t="str">
        <f>$E$13</f>
        <v/>
      </c>
      <c r="AB13" s="140"/>
      <c r="AC13" s="140"/>
      <c r="AD13" s="140"/>
      <c r="AE13" s="140"/>
      <c r="AF13" s="140"/>
      <c r="AG13" s="141"/>
      <c r="AH13" s="166" t="str">
        <f>$L$13</f>
        <v/>
      </c>
      <c r="AI13" s="167"/>
      <c r="AJ13" s="167"/>
      <c r="AK13" s="167"/>
      <c r="AL13" s="167"/>
      <c r="AM13" s="167"/>
      <c r="AN13" s="168"/>
      <c r="AO13" s="165" t="str">
        <f>IF($S$13="","",$S$13)</f>
        <v/>
      </c>
      <c r="AP13" s="141"/>
      <c r="AQ13" s="58"/>
      <c r="AR13" s="48"/>
      <c r="AS13" s="151">
        <v>6</v>
      </c>
      <c r="AT13" s="152"/>
      <c r="AU13" s="165" t="str">
        <f>IF($C$13="","",$C$13)</f>
        <v/>
      </c>
      <c r="AV13" s="141"/>
      <c r="AW13" s="165" t="str">
        <f>$E$13</f>
        <v/>
      </c>
      <c r="AX13" s="140"/>
      <c r="AY13" s="140"/>
      <c r="AZ13" s="140"/>
      <c r="BA13" s="140"/>
      <c r="BB13" s="140"/>
      <c r="BC13" s="141"/>
      <c r="BD13" s="166" t="str">
        <f>$L$13</f>
        <v/>
      </c>
      <c r="BE13" s="167"/>
      <c r="BF13" s="167"/>
      <c r="BG13" s="167"/>
      <c r="BH13" s="167"/>
      <c r="BI13" s="167"/>
      <c r="BJ13" s="168"/>
      <c r="BK13" s="165" t="str">
        <f>IF($S$13="","",$S$13)</f>
        <v/>
      </c>
      <c r="BL13" s="141"/>
      <c r="BM13" s="43"/>
      <c r="BN13" s="36"/>
      <c r="BO13" s="151">
        <v>6</v>
      </c>
      <c r="BP13" s="152"/>
      <c r="BQ13" s="165" t="str">
        <f>IF($C$13="","",$C$13)</f>
        <v/>
      </c>
      <c r="BR13" s="141"/>
      <c r="BS13" s="165" t="str">
        <f>$E$13</f>
        <v/>
      </c>
      <c r="BT13" s="140"/>
      <c r="BU13" s="140"/>
      <c r="BV13" s="140"/>
      <c r="BW13" s="140"/>
      <c r="BX13" s="140"/>
      <c r="BY13" s="141"/>
      <c r="BZ13" s="166" t="str">
        <f>$L$13</f>
        <v/>
      </c>
      <c r="CA13" s="167"/>
      <c r="CB13" s="167"/>
      <c r="CC13" s="167"/>
      <c r="CD13" s="167"/>
      <c r="CE13" s="167"/>
      <c r="CF13" s="168"/>
      <c r="CG13" s="165" t="str">
        <f>IF($S$13="","",$S$13)</f>
        <v/>
      </c>
      <c r="CH13" s="141"/>
      <c r="CI13" s="40"/>
      <c r="CJ13" s="67"/>
    </row>
    <row r="14" spans="1:96" ht="41.55" customHeight="1" x14ac:dyDescent="0.2">
      <c r="A14" s="151">
        <v>7</v>
      </c>
      <c r="B14" s="152"/>
      <c r="C14" s="153"/>
      <c r="D14" s="153"/>
      <c r="E14" s="153" t="str">
        <f>IF($S14="","",VLOOKUP($S14,大会申込書!$B$17:$G$41,3,FALSE))</f>
        <v/>
      </c>
      <c r="F14" s="153"/>
      <c r="G14" s="153"/>
      <c r="H14" s="153"/>
      <c r="I14" s="153"/>
      <c r="J14" s="153"/>
      <c r="K14" s="153"/>
      <c r="L14" s="154" t="str">
        <f>IF($S14="","",VLOOKUP($S14,大会申込書!$B$17:$K$41,6,FALSE))</f>
        <v/>
      </c>
      <c r="M14" s="154"/>
      <c r="N14" s="154"/>
      <c r="O14" s="154"/>
      <c r="P14" s="154"/>
      <c r="Q14" s="154"/>
      <c r="R14" s="154"/>
      <c r="S14" s="155"/>
      <c r="T14" s="138"/>
      <c r="U14" s="43"/>
      <c r="V14" s="36"/>
      <c r="W14" s="151">
        <v>7</v>
      </c>
      <c r="X14" s="152"/>
      <c r="Y14" s="165" t="str">
        <f>IF($C$14="","",$C$14)</f>
        <v/>
      </c>
      <c r="Z14" s="141"/>
      <c r="AA14" s="165" t="str">
        <f>$E$14</f>
        <v/>
      </c>
      <c r="AB14" s="140"/>
      <c r="AC14" s="140"/>
      <c r="AD14" s="140"/>
      <c r="AE14" s="140"/>
      <c r="AF14" s="140"/>
      <c r="AG14" s="141"/>
      <c r="AH14" s="166" t="str">
        <f>$L$14</f>
        <v/>
      </c>
      <c r="AI14" s="167"/>
      <c r="AJ14" s="167"/>
      <c r="AK14" s="167"/>
      <c r="AL14" s="167"/>
      <c r="AM14" s="167"/>
      <c r="AN14" s="168"/>
      <c r="AO14" s="165" t="str">
        <f>IF($S$14="","",$S$14)</f>
        <v/>
      </c>
      <c r="AP14" s="141"/>
      <c r="AQ14" s="58"/>
      <c r="AR14" s="48"/>
      <c r="AS14" s="151">
        <v>7</v>
      </c>
      <c r="AT14" s="152"/>
      <c r="AU14" s="165" t="str">
        <f>IF($C$14="","",$C$14)</f>
        <v/>
      </c>
      <c r="AV14" s="141"/>
      <c r="AW14" s="165" t="str">
        <f>$E$14</f>
        <v/>
      </c>
      <c r="AX14" s="140"/>
      <c r="AY14" s="140"/>
      <c r="AZ14" s="140"/>
      <c r="BA14" s="140"/>
      <c r="BB14" s="140"/>
      <c r="BC14" s="141"/>
      <c r="BD14" s="166" t="str">
        <f>$L$14</f>
        <v/>
      </c>
      <c r="BE14" s="167"/>
      <c r="BF14" s="167"/>
      <c r="BG14" s="167"/>
      <c r="BH14" s="167"/>
      <c r="BI14" s="167"/>
      <c r="BJ14" s="168"/>
      <c r="BK14" s="165" t="str">
        <f>IF($S$14="","",$S$14)</f>
        <v/>
      </c>
      <c r="BL14" s="141"/>
      <c r="BM14" s="43"/>
      <c r="BN14" s="36"/>
      <c r="BO14" s="151">
        <v>7</v>
      </c>
      <c r="BP14" s="152"/>
      <c r="BQ14" s="165" t="str">
        <f>IF($C$14="","",$C$14)</f>
        <v/>
      </c>
      <c r="BR14" s="141"/>
      <c r="BS14" s="165" t="str">
        <f>$E$14</f>
        <v/>
      </c>
      <c r="BT14" s="140"/>
      <c r="BU14" s="140"/>
      <c r="BV14" s="140"/>
      <c r="BW14" s="140"/>
      <c r="BX14" s="140"/>
      <c r="BY14" s="141"/>
      <c r="BZ14" s="166" t="str">
        <f>$L$14</f>
        <v/>
      </c>
      <c r="CA14" s="167"/>
      <c r="CB14" s="167"/>
      <c r="CC14" s="167"/>
      <c r="CD14" s="167"/>
      <c r="CE14" s="167"/>
      <c r="CF14" s="168"/>
      <c r="CG14" s="165" t="str">
        <f>IF($S$14="","",$S$14)</f>
        <v/>
      </c>
      <c r="CH14" s="141"/>
      <c r="CI14" s="40"/>
      <c r="CJ14" s="67"/>
    </row>
    <row r="15" spans="1:96" ht="41.55" customHeight="1" x14ac:dyDescent="0.2">
      <c r="A15" s="151">
        <v>8</v>
      </c>
      <c r="B15" s="152"/>
      <c r="C15" s="153"/>
      <c r="D15" s="153"/>
      <c r="E15" s="153" t="str">
        <f>IF($S15="","",VLOOKUP($S15,大会申込書!$B$17:$G$41,3,FALSE))</f>
        <v/>
      </c>
      <c r="F15" s="153"/>
      <c r="G15" s="153"/>
      <c r="H15" s="153"/>
      <c r="I15" s="153"/>
      <c r="J15" s="153"/>
      <c r="K15" s="153"/>
      <c r="L15" s="154" t="str">
        <f>IF($S15="","",VLOOKUP($S15,大会申込書!$B$17:$K$41,6,FALSE))</f>
        <v/>
      </c>
      <c r="M15" s="154"/>
      <c r="N15" s="154"/>
      <c r="O15" s="154"/>
      <c r="P15" s="154"/>
      <c r="Q15" s="154"/>
      <c r="R15" s="154"/>
      <c r="S15" s="155"/>
      <c r="T15" s="138"/>
      <c r="U15" s="43"/>
      <c r="V15" s="36"/>
      <c r="W15" s="151">
        <v>8</v>
      </c>
      <c r="X15" s="152"/>
      <c r="Y15" s="165" t="str">
        <f>IF($C$15="","",$C$15)</f>
        <v/>
      </c>
      <c r="Z15" s="141"/>
      <c r="AA15" s="165" t="str">
        <f>$E$15</f>
        <v/>
      </c>
      <c r="AB15" s="140"/>
      <c r="AC15" s="140"/>
      <c r="AD15" s="140"/>
      <c r="AE15" s="140"/>
      <c r="AF15" s="140"/>
      <c r="AG15" s="141"/>
      <c r="AH15" s="166" t="str">
        <f>$L$15</f>
        <v/>
      </c>
      <c r="AI15" s="167"/>
      <c r="AJ15" s="167"/>
      <c r="AK15" s="167"/>
      <c r="AL15" s="167"/>
      <c r="AM15" s="167"/>
      <c r="AN15" s="168"/>
      <c r="AO15" s="165" t="str">
        <f>IF($S$15="","",$S$15)</f>
        <v/>
      </c>
      <c r="AP15" s="141"/>
      <c r="AQ15" s="58"/>
      <c r="AR15" s="48"/>
      <c r="AS15" s="151">
        <v>8</v>
      </c>
      <c r="AT15" s="152"/>
      <c r="AU15" s="165" t="str">
        <f>IF($C$15="","",$C$15)</f>
        <v/>
      </c>
      <c r="AV15" s="141"/>
      <c r="AW15" s="165" t="str">
        <f>$E$15</f>
        <v/>
      </c>
      <c r="AX15" s="140"/>
      <c r="AY15" s="140"/>
      <c r="AZ15" s="140"/>
      <c r="BA15" s="140"/>
      <c r="BB15" s="140"/>
      <c r="BC15" s="141"/>
      <c r="BD15" s="166" t="str">
        <f>$L$15</f>
        <v/>
      </c>
      <c r="BE15" s="167"/>
      <c r="BF15" s="167"/>
      <c r="BG15" s="167"/>
      <c r="BH15" s="167"/>
      <c r="BI15" s="167"/>
      <c r="BJ15" s="168"/>
      <c r="BK15" s="165" t="str">
        <f>IF($S$15="","",$S$15)</f>
        <v/>
      </c>
      <c r="BL15" s="141"/>
      <c r="BM15" s="43"/>
      <c r="BN15" s="36"/>
      <c r="BO15" s="151">
        <v>8</v>
      </c>
      <c r="BP15" s="152"/>
      <c r="BQ15" s="165" t="str">
        <f>IF($C$15="","",$C$15)</f>
        <v/>
      </c>
      <c r="BR15" s="141"/>
      <c r="BS15" s="165" t="str">
        <f>$E$15</f>
        <v/>
      </c>
      <c r="BT15" s="140"/>
      <c r="BU15" s="140"/>
      <c r="BV15" s="140"/>
      <c r="BW15" s="140"/>
      <c r="BX15" s="140"/>
      <c r="BY15" s="141"/>
      <c r="BZ15" s="166" t="str">
        <f>$L$15</f>
        <v/>
      </c>
      <c r="CA15" s="167"/>
      <c r="CB15" s="167"/>
      <c r="CC15" s="167"/>
      <c r="CD15" s="167"/>
      <c r="CE15" s="167"/>
      <c r="CF15" s="168"/>
      <c r="CG15" s="165" t="str">
        <f>IF($S$15="","",$S$15)</f>
        <v/>
      </c>
      <c r="CH15" s="141"/>
      <c r="CI15" s="40"/>
      <c r="CJ15" s="67"/>
    </row>
    <row r="16" spans="1:96" ht="41.55" customHeight="1" x14ac:dyDescent="0.2">
      <c r="A16" s="151">
        <v>9</v>
      </c>
      <c r="B16" s="152"/>
      <c r="C16" s="153"/>
      <c r="D16" s="153"/>
      <c r="E16" s="153" t="str">
        <f>IF($S16="","",VLOOKUP($S16,大会申込書!$B$17:$G$41,3,FALSE))</f>
        <v/>
      </c>
      <c r="F16" s="153"/>
      <c r="G16" s="153"/>
      <c r="H16" s="153"/>
      <c r="I16" s="153"/>
      <c r="J16" s="153"/>
      <c r="K16" s="153"/>
      <c r="L16" s="154" t="str">
        <f>IF($S16="","",VLOOKUP($S16,大会申込書!$B$17:$K$41,6,FALSE))</f>
        <v/>
      </c>
      <c r="M16" s="154"/>
      <c r="N16" s="154"/>
      <c r="O16" s="154"/>
      <c r="P16" s="154"/>
      <c r="Q16" s="154"/>
      <c r="R16" s="154"/>
      <c r="S16" s="155"/>
      <c r="T16" s="138"/>
      <c r="U16" s="43"/>
      <c r="V16" s="36"/>
      <c r="W16" s="151">
        <v>9</v>
      </c>
      <c r="X16" s="152"/>
      <c r="Y16" s="165" t="str">
        <f>IF($C$16="","",$C$16)</f>
        <v/>
      </c>
      <c r="Z16" s="141"/>
      <c r="AA16" s="165" t="str">
        <f>$E$16</f>
        <v/>
      </c>
      <c r="AB16" s="140"/>
      <c r="AC16" s="140"/>
      <c r="AD16" s="140"/>
      <c r="AE16" s="140"/>
      <c r="AF16" s="140"/>
      <c r="AG16" s="141"/>
      <c r="AH16" s="166" t="str">
        <f>$L$16</f>
        <v/>
      </c>
      <c r="AI16" s="167"/>
      <c r="AJ16" s="167"/>
      <c r="AK16" s="167"/>
      <c r="AL16" s="167"/>
      <c r="AM16" s="167"/>
      <c r="AN16" s="168"/>
      <c r="AO16" s="165" t="str">
        <f>IF($S$16="","",$S$16)</f>
        <v/>
      </c>
      <c r="AP16" s="141"/>
      <c r="AQ16" s="58"/>
      <c r="AR16" s="48"/>
      <c r="AS16" s="151">
        <v>9</v>
      </c>
      <c r="AT16" s="152"/>
      <c r="AU16" s="165" t="str">
        <f>IF($C$16="","",$C$16)</f>
        <v/>
      </c>
      <c r="AV16" s="141"/>
      <c r="AW16" s="165" t="str">
        <f>$E$16</f>
        <v/>
      </c>
      <c r="AX16" s="140"/>
      <c r="AY16" s="140"/>
      <c r="AZ16" s="140"/>
      <c r="BA16" s="140"/>
      <c r="BB16" s="140"/>
      <c r="BC16" s="141"/>
      <c r="BD16" s="166" t="str">
        <f>$L$16</f>
        <v/>
      </c>
      <c r="BE16" s="167"/>
      <c r="BF16" s="167"/>
      <c r="BG16" s="167"/>
      <c r="BH16" s="167"/>
      <c r="BI16" s="167"/>
      <c r="BJ16" s="168"/>
      <c r="BK16" s="165" t="str">
        <f>IF($S$16="","",$S$16)</f>
        <v/>
      </c>
      <c r="BL16" s="141"/>
      <c r="BM16" s="43"/>
      <c r="BN16" s="36"/>
      <c r="BO16" s="151">
        <v>9</v>
      </c>
      <c r="BP16" s="152"/>
      <c r="BQ16" s="165" t="str">
        <f>IF($C$16="","",$C$16)</f>
        <v/>
      </c>
      <c r="BR16" s="141"/>
      <c r="BS16" s="165" t="str">
        <f>$E$16</f>
        <v/>
      </c>
      <c r="BT16" s="140"/>
      <c r="BU16" s="140"/>
      <c r="BV16" s="140"/>
      <c r="BW16" s="140"/>
      <c r="BX16" s="140"/>
      <c r="BY16" s="141"/>
      <c r="BZ16" s="166" t="str">
        <f>$L$16</f>
        <v/>
      </c>
      <c r="CA16" s="167"/>
      <c r="CB16" s="167"/>
      <c r="CC16" s="167"/>
      <c r="CD16" s="167"/>
      <c r="CE16" s="167"/>
      <c r="CF16" s="168"/>
      <c r="CG16" s="165" t="str">
        <f>IF($S$16="","",$S$16)</f>
        <v/>
      </c>
      <c r="CH16" s="141"/>
      <c r="CI16" s="40"/>
      <c r="CJ16" s="67"/>
    </row>
    <row r="17" spans="1:88" ht="41.55" customHeight="1" x14ac:dyDescent="0.2">
      <c r="A17" s="151"/>
      <c r="B17" s="152"/>
      <c r="C17" s="153"/>
      <c r="D17" s="153"/>
      <c r="E17" s="153" t="str">
        <f>IF($S17="","",VLOOKUP($S17,大会申込書!$B$17:$G$41,3,FALSE))</f>
        <v/>
      </c>
      <c r="F17" s="153"/>
      <c r="G17" s="153"/>
      <c r="H17" s="153"/>
      <c r="I17" s="153"/>
      <c r="J17" s="153"/>
      <c r="K17" s="153"/>
      <c r="L17" s="154" t="str">
        <f>IF($S17="","",VLOOKUP($S17,大会申込書!$B$17:$K$41,6,FALSE))</f>
        <v/>
      </c>
      <c r="M17" s="154"/>
      <c r="N17" s="154"/>
      <c r="O17" s="154"/>
      <c r="P17" s="154"/>
      <c r="Q17" s="154"/>
      <c r="R17" s="154"/>
      <c r="S17" s="155"/>
      <c r="T17" s="138"/>
      <c r="U17" s="43"/>
      <c r="V17" s="36"/>
      <c r="W17" s="151"/>
      <c r="X17" s="152"/>
      <c r="Y17" s="165" t="str">
        <f>IF($C$17="","",$C$17)</f>
        <v/>
      </c>
      <c r="Z17" s="141"/>
      <c r="AA17" s="165" t="str">
        <f>$E$17</f>
        <v/>
      </c>
      <c r="AB17" s="140"/>
      <c r="AC17" s="140"/>
      <c r="AD17" s="140"/>
      <c r="AE17" s="140"/>
      <c r="AF17" s="140"/>
      <c r="AG17" s="141"/>
      <c r="AH17" s="166" t="str">
        <f>$L$17</f>
        <v/>
      </c>
      <c r="AI17" s="167"/>
      <c r="AJ17" s="167"/>
      <c r="AK17" s="167"/>
      <c r="AL17" s="167"/>
      <c r="AM17" s="167"/>
      <c r="AN17" s="168"/>
      <c r="AO17" s="165" t="str">
        <f>IF($S$16="","",$S$16)</f>
        <v/>
      </c>
      <c r="AP17" s="141"/>
      <c r="AQ17" s="58"/>
      <c r="AR17" s="48"/>
      <c r="AS17" s="151"/>
      <c r="AT17" s="152"/>
      <c r="AU17" s="165" t="str">
        <f>IF($C$17="","",$C$17)</f>
        <v/>
      </c>
      <c r="AV17" s="141"/>
      <c r="AW17" s="165" t="str">
        <f>$E$17</f>
        <v/>
      </c>
      <c r="AX17" s="140"/>
      <c r="AY17" s="140"/>
      <c r="AZ17" s="140"/>
      <c r="BA17" s="140"/>
      <c r="BB17" s="140"/>
      <c r="BC17" s="141"/>
      <c r="BD17" s="166" t="str">
        <f>$L$17</f>
        <v/>
      </c>
      <c r="BE17" s="167"/>
      <c r="BF17" s="167"/>
      <c r="BG17" s="167"/>
      <c r="BH17" s="167"/>
      <c r="BI17" s="167"/>
      <c r="BJ17" s="168"/>
      <c r="BK17" s="165" t="str">
        <f>IF($S$16="","",$S$16)</f>
        <v/>
      </c>
      <c r="BL17" s="141"/>
      <c r="BM17" s="43"/>
      <c r="BN17" s="36"/>
      <c r="BO17" s="151"/>
      <c r="BP17" s="152"/>
      <c r="BQ17" s="165" t="str">
        <f>IF($C$17="","",$C$17)</f>
        <v/>
      </c>
      <c r="BR17" s="141"/>
      <c r="BS17" s="165" t="str">
        <f>$E$17</f>
        <v/>
      </c>
      <c r="BT17" s="140"/>
      <c r="BU17" s="140"/>
      <c r="BV17" s="140"/>
      <c r="BW17" s="140"/>
      <c r="BX17" s="140"/>
      <c r="BY17" s="141"/>
      <c r="BZ17" s="166" t="str">
        <f>$L$17</f>
        <v/>
      </c>
      <c r="CA17" s="167"/>
      <c r="CB17" s="167"/>
      <c r="CC17" s="167"/>
      <c r="CD17" s="167"/>
      <c r="CE17" s="167"/>
      <c r="CF17" s="168"/>
      <c r="CG17" s="165" t="str">
        <f>IF($S$16="","",$S$16)</f>
        <v/>
      </c>
      <c r="CH17" s="141"/>
      <c r="CI17" s="40"/>
      <c r="CJ17" s="67"/>
    </row>
    <row r="18" spans="1:88" ht="28.8" customHeight="1" x14ac:dyDescent="0.3">
      <c r="A18" s="52" t="s">
        <v>11</v>
      </c>
      <c r="B18" s="156" t="s">
        <v>10</v>
      </c>
      <c r="C18" s="157"/>
      <c r="D18" s="124" t="s" ph="1">
        <v>80</v>
      </c>
      <c r="E18" s="125" ph="1"/>
      <c r="F18" s="125" ph="1"/>
      <c r="G18" s="125" ph="1"/>
      <c r="H18" s="125" ph="1"/>
      <c r="I18" s="125" ph="1"/>
      <c r="J18" s="126" ph="1"/>
      <c r="K18" s="53" t="s">
        <v>11</v>
      </c>
      <c r="L18" s="121" t="s">
        <v>10</v>
      </c>
      <c r="M18" s="122"/>
      <c r="N18" s="124" t="s" ph="1">
        <v>80</v>
      </c>
      <c r="O18" s="125" ph="1"/>
      <c r="P18" s="125" ph="1"/>
      <c r="Q18" s="125" ph="1"/>
      <c r="R18" s="125" ph="1"/>
      <c r="S18" s="125" ph="1"/>
      <c r="T18" s="126" ph="1"/>
      <c r="U18" s="42" ph="1"/>
      <c r="V18" s="35" ph="1"/>
      <c r="W18" s="52" t="s">
        <v>65</v>
      </c>
      <c r="X18" s="156" t="s">
        <v>66</v>
      </c>
      <c r="Y18" s="157"/>
      <c r="Z18" s="124" t="s" ph="1">
        <v>80</v>
      </c>
      <c r="AA18" s="125" ph="1"/>
      <c r="AB18" s="125" ph="1"/>
      <c r="AC18" s="125" ph="1"/>
      <c r="AD18" s="125" ph="1"/>
      <c r="AE18" s="125" ph="1"/>
      <c r="AF18" s="126" ph="1"/>
      <c r="AG18" s="53" t="s">
        <v>65</v>
      </c>
      <c r="AH18" s="121" t="s">
        <v>66</v>
      </c>
      <c r="AI18" s="122"/>
      <c r="AJ18" s="124" t="s" ph="1">
        <v>80</v>
      </c>
      <c r="AK18" s="125" ph="1"/>
      <c r="AL18" s="125" ph="1"/>
      <c r="AM18" s="125" ph="1"/>
      <c r="AN18" s="125" ph="1"/>
      <c r="AO18" s="125" ph="1"/>
      <c r="AP18" s="126" ph="1"/>
      <c r="AQ18" s="55" ph="1"/>
      <c r="AR18" s="48" ph="1"/>
      <c r="AS18" s="52" t="s">
        <v>11</v>
      </c>
      <c r="AT18" s="156" t="s">
        <v>10</v>
      </c>
      <c r="AU18" s="157"/>
      <c r="AV18" s="124" t="s" ph="1">
        <v>80</v>
      </c>
      <c r="AW18" s="125" ph="1"/>
      <c r="AX18" s="125" ph="1"/>
      <c r="AY18" s="125" ph="1"/>
      <c r="AZ18" s="125" ph="1"/>
      <c r="BA18" s="125" ph="1"/>
      <c r="BB18" s="126" ph="1"/>
      <c r="BC18" s="53" t="s">
        <v>11</v>
      </c>
      <c r="BD18" s="121" t="s">
        <v>10</v>
      </c>
      <c r="BE18" s="122"/>
      <c r="BF18" s="124" t="s" ph="1">
        <v>80</v>
      </c>
      <c r="BG18" s="125" ph="1"/>
      <c r="BH18" s="125" ph="1"/>
      <c r="BI18" s="125" ph="1"/>
      <c r="BJ18" s="125" ph="1"/>
      <c r="BK18" s="125" ph="1"/>
      <c r="BL18" s="126" ph="1"/>
      <c r="BM18" s="42" ph="1"/>
      <c r="BN18" s="35" ph="1"/>
      <c r="BO18" s="52" t="s">
        <v>65</v>
      </c>
      <c r="BP18" s="156" t="s">
        <v>66</v>
      </c>
      <c r="BQ18" s="157"/>
      <c r="BR18" s="124" t="s" ph="1">
        <v>80</v>
      </c>
      <c r="BS18" s="125" ph="1"/>
      <c r="BT18" s="125" ph="1"/>
      <c r="BU18" s="125" ph="1"/>
      <c r="BV18" s="125" ph="1"/>
      <c r="BW18" s="125" ph="1"/>
      <c r="BX18" s="126" ph="1"/>
      <c r="BY18" s="53" t="s">
        <v>65</v>
      </c>
      <c r="BZ18" s="121" t="s">
        <v>66</v>
      </c>
      <c r="CA18" s="122"/>
      <c r="CB18" s="124" t="s" ph="1">
        <v>80</v>
      </c>
      <c r="CC18" s="125" ph="1"/>
      <c r="CD18" s="125" ph="1"/>
      <c r="CE18" s="125" ph="1"/>
      <c r="CF18" s="125" ph="1"/>
      <c r="CG18" s="125" ph="1"/>
      <c r="CH18" s="126" ph="1"/>
      <c r="CI18" s="42" ph="1"/>
      <c r="CJ18" s="25" ph="1"/>
    </row>
    <row r="19" spans="1:88" ht="23.55" customHeight="1" x14ac:dyDescent="0.2">
      <c r="A19" s="162">
        <v>10</v>
      </c>
      <c r="B19" s="159"/>
      <c r="C19" s="160"/>
      <c r="D19" s="158" t="str">
        <f>IF($B19="","",VLOOKUP($B19,大会申込書!$B$17:$K$41,6,FALSE))</f>
        <v/>
      </c>
      <c r="E19" s="158"/>
      <c r="F19" s="158"/>
      <c r="G19" s="158"/>
      <c r="H19" s="158"/>
      <c r="I19" s="158"/>
      <c r="J19" s="158"/>
      <c r="K19" s="162">
        <v>18</v>
      </c>
      <c r="L19" s="159"/>
      <c r="M19" s="160"/>
      <c r="N19" s="158" t="str">
        <f>IF($L19="","",VLOOKUP($L19,大会申込書!$B$17:$K$41,6,FALSE))</f>
        <v/>
      </c>
      <c r="O19" s="158"/>
      <c r="P19" s="158"/>
      <c r="Q19" s="158"/>
      <c r="R19" s="158"/>
      <c r="S19" s="158"/>
      <c r="T19" s="158"/>
      <c r="U19" s="44"/>
      <c r="V19" s="37"/>
      <c r="W19" s="162">
        <v>10</v>
      </c>
      <c r="X19" s="159" t="str">
        <f>IF($B$19="","",$B$19)</f>
        <v/>
      </c>
      <c r="Y19" s="160"/>
      <c r="Z19" s="169" t="str">
        <f>$D$19</f>
        <v/>
      </c>
      <c r="AA19" s="170"/>
      <c r="AB19" s="170"/>
      <c r="AC19" s="170"/>
      <c r="AD19" s="170"/>
      <c r="AE19" s="170"/>
      <c r="AF19" s="171"/>
      <c r="AG19" s="162">
        <v>18</v>
      </c>
      <c r="AH19" s="131" t="str">
        <f>IF($L$19="","",$L$19)</f>
        <v/>
      </c>
      <c r="AI19" s="133"/>
      <c r="AJ19" s="169" t="str">
        <f>$N$19</f>
        <v/>
      </c>
      <c r="AK19" s="170"/>
      <c r="AL19" s="170"/>
      <c r="AM19" s="170"/>
      <c r="AN19" s="170"/>
      <c r="AO19" s="170"/>
      <c r="AP19" s="171"/>
      <c r="AQ19" s="56"/>
      <c r="AR19" s="48"/>
      <c r="AS19" s="162">
        <v>10</v>
      </c>
      <c r="AT19" s="159" t="str">
        <f>IF($B$19="","",$B$19)</f>
        <v/>
      </c>
      <c r="AU19" s="160"/>
      <c r="AV19" s="169" t="str">
        <f>$D$19</f>
        <v/>
      </c>
      <c r="AW19" s="170"/>
      <c r="AX19" s="170"/>
      <c r="AY19" s="170"/>
      <c r="AZ19" s="170"/>
      <c r="BA19" s="170"/>
      <c r="BB19" s="171"/>
      <c r="BC19" s="162">
        <v>18</v>
      </c>
      <c r="BD19" s="131" t="str">
        <f>IF($L$19="","",$L$19)</f>
        <v/>
      </c>
      <c r="BE19" s="133"/>
      <c r="BF19" s="169" t="str">
        <f>$N$19</f>
        <v/>
      </c>
      <c r="BG19" s="170"/>
      <c r="BH19" s="170"/>
      <c r="BI19" s="170"/>
      <c r="BJ19" s="170"/>
      <c r="BK19" s="170"/>
      <c r="BL19" s="171"/>
      <c r="BM19" s="44"/>
      <c r="BN19" s="37"/>
      <c r="BO19" s="162">
        <v>10</v>
      </c>
      <c r="BP19" s="131" t="str">
        <f>IF($B$19="","",$B$19)</f>
        <v/>
      </c>
      <c r="BQ19" s="133"/>
      <c r="BR19" s="169" t="str">
        <f>$D$19</f>
        <v/>
      </c>
      <c r="BS19" s="170"/>
      <c r="BT19" s="170"/>
      <c r="BU19" s="170"/>
      <c r="BV19" s="170"/>
      <c r="BW19" s="170"/>
      <c r="BX19" s="171"/>
      <c r="BY19" s="162">
        <v>18</v>
      </c>
      <c r="BZ19" s="131" t="str">
        <f>IF($L$19="","",$L$19)</f>
        <v/>
      </c>
      <c r="CA19" s="133"/>
      <c r="CB19" s="169" t="str">
        <f>$N$19</f>
        <v/>
      </c>
      <c r="CC19" s="170"/>
      <c r="CD19" s="170"/>
      <c r="CE19" s="170"/>
      <c r="CF19" s="170"/>
      <c r="CG19" s="170"/>
      <c r="CH19" s="171"/>
      <c r="CI19" s="68"/>
      <c r="CJ19" s="67"/>
    </row>
    <row r="20" spans="1:88" ht="30" customHeight="1" x14ac:dyDescent="0.2">
      <c r="A20" s="163"/>
      <c r="B20" s="161"/>
      <c r="C20" s="147"/>
      <c r="D20" s="153" t="str">
        <f>IF($B19="","",VLOOKUP($B19,大会申込書!$B$17:$G$41,3,FALSE))</f>
        <v/>
      </c>
      <c r="E20" s="153"/>
      <c r="F20" s="153"/>
      <c r="G20" s="153"/>
      <c r="H20" s="153"/>
      <c r="I20" s="153"/>
      <c r="J20" s="153"/>
      <c r="K20" s="163"/>
      <c r="L20" s="161"/>
      <c r="M20" s="147"/>
      <c r="N20" s="153" t="str">
        <f>IF($L19="","",VLOOKUP($L19,大会申込書!$B$17:$G$41,3,FALSE))</f>
        <v/>
      </c>
      <c r="O20" s="153"/>
      <c r="P20" s="153"/>
      <c r="Q20" s="153"/>
      <c r="R20" s="153"/>
      <c r="S20" s="153"/>
      <c r="T20" s="153"/>
      <c r="U20" s="45"/>
      <c r="V20" s="38"/>
      <c r="W20" s="163"/>
      <c r="X20" s="161"/>
      <c r="Y20" s="147"/>
      <c r="Z20" s="165" t="str">
        <f>$D$20</f>
        <v/>
      </c>
      <c r="AA20" s="140"/>
      <c r="AB20" s="140"/>
      <c r="AC20" s="140"/>
      <c r="AD20" s="140"/>
      <c r="AE20" s="140"/>
      <c r="AF20" s="141"/>
      <c r="AG20" s="163"/>
      <c r="AH20" s="172"/>
      <c r="AI20" s="173"/>
      <c r="AJ20" s="165" t="str">
        <f>$N$20</f>
        <v/>
      </c>
      <c r="AK20" s="140"/>
      <c r="AL20" s="140"/>
      <c r="AM20" s="140"/>
      <c r="AN20" s="140"/>
      <c r="AO20" s="140"/>
      <c r="AP20" s="141"/>
      <c r="AQ20" s="57"/>
      <c r="AR20" s="48"/>
      <c r="AS20" s="163"/>
      <c r="AT20" s="161"/>
      <c r="AU20" s="147"/>
      <c r="AV20" s="165" t="str">
        <f>$D$20</f>
        <v/>
      </c>
      <c r="AW20" s="140"/>
      <c r="AX20" s="140"/>
      <c r="AY20" s="140"/>
      <c r="AZ20" s="140"/>
      <c r="BA20" s="140"/>
      <c r="BB20" s="141"/>
      <c r="BC20" s="163"/>
      <c r="BD20" s="172"/>
      <c r="BE20" s="173"/>
      <c r="BF20" s="165" t="str">
        <f>$N$20</f>
        <v/>
      </c>
      <c r="BG20" s="140"/>
      <c r="BH20" s="140"/>
      <c r="BI20" s="140"/>
      <c r="BJ20" s="140"/>
      <c r="BK20" s="140"/>
      <c r="BL20" s="141"/>
      <c r="BM20" s="45"/>
      <c r="BN20" s="38"/>
      <c r="BO20" s="163"/>
      <c r="BP20" s="172"/>
      <c r="BQ20" s="173"/>
      <c r="BR20" s="165" t="str">
        <f>$D$20</f>
        <v/>
      </c>
      <c r="BS20" s="140"/>
      <c r="BT20" s="140"/>
      <c r="BU20" s="140"/>
      <c r="BV20" s="140"/>
      <c r="BW20" s="140"/>
      <c r="BX20" s="141"/>
      <c r="BY20" s="163"/>
      <c r="BZ20" s="172"/>
      <c r="CA20" s="173"/>
      <c r="CB20" s="165" t="str">
        <f>$N$20</f>
        <v/>
      </c>
      <c r="CC20" s="140"/>
      <c r="CD20" s="140"/>
      <c r="CE20" s="140"/>
      <c r="CF20" s="140"/>
      <c r="CG20" s="140"/>
      <c r="CH20" s="141"/>
      <c r="CI20" s="40"/>
    </row>
    <row r="21" spans="1:88" ht="24" customHeight="1" x14ac:dyDescent="0.2">
      <c r="A21" s="162">
        <v>11</v>
      </c>
      <c r="B21" s="159"/>
      <c r="C21" s="160"/>
      <c r="D21" s="158" t="str">
        <f>IF($B21="","",VLOOKUP($B21,大会申込書!$B$17:$K$41,6,FALSE))</f>
        <v/>
      </c>
      <c r="E21" s="158"/>
      <c r="F21" s="158"/>
      <c r="G21" s="158"/>
      <c r="H21" s="158"/>
      <c r="I21" s="158"/>
      <c r="J21" s="158"/>
      <c r="K21" s="162">
        <v>19</v>
      </c>
      <c r="L21" s="159"/>
      <c r="M21" s="160"/>
      <c r="N21" s="158" t="str">
        <f>IF($L21="","",VLOOKUP($L21,大会申込書!$B$17:$K$41,6,FALSE))</f>
        <v/>
      </c>
      <c r="O21" s="158"/>
      <c r="P21" s="158"/>
      <c r="Q21" s="158"/>
      <c r="R21" s="158"/>
      <c r="S21" s="158"/>
      <c r="T21" s="158"/>
      <c r="U21" s="44"/>
      <c r="V21" s="37"/>
      <c r="W21" s="162">
        <v>11</v>
      </c>
      <c r="X21" s="131" t="str">
        <f>IF($B$21="","",$B$21)</f>
        <v/>
      </c>
      <c r="Y21" s="133"/>
      <c r="Z21" s="169" t="str">
        <f>$D$21</f>
        <v/>
      </c>
      <c r="AA21" s="170"/>
      <c r="AB21" s="170"/>
      <c r="AC21" s="170"/>
      <c r="AD21" s="170"/>
      <c r="AE21" s="170"/>
      <c r="AF21" s="171"/>
      <c r="AG21" s="162">
        <v>19</v>
      </c>
      <c r="AH21" s="131" t="str">
        <f>IF($L$21="","",$L$21)</f>
        <v/>
      </c>
      <c r="AI21" s="133"/>
      <c r="AJ21" s="169" t="str">
        <f>$N$21</f>
        <v/>
      </c>
      <c r="AK21" s="170"/>
      <c r="AL21" s="170"/>
      <c r="AM21" s="170"/>
      <c r="AN21" s="170"/>
      <c r="AO21" s="170"/>
      <c r="AP21" s="171"/>
      <c r="AQ21" s="56"/>
      <c r="AR21" s="48"/>
      <c r="AS21" s="162">
        <v>11</v>
      </c>
      <c r="AT21" s="131" t="str">
        <f>IF($B$21="","",$B$21)</f>
        <v/>
      </c>
      <c r="AU21" s="133"/>
      <c r="AV21" s="169" t="str">
        <f>$D$21</f>
        <v/>
      </c>
      <c r="AW21" s="170"/>
      <c r="AX21" s="170"/>
      <c r="AY21" s="170"/>
      <c r="AZ21" s="170"/>
      <c r="BA21" s="170"/>
      <c r="BB21" s="171"/>
      <c r="BC21" s="162">
        <v>19</v>
      </c>
      <c r="BD21" s="131" t="str">
        <f>IF($L$21="","",$L$21)</f>
        <v/>
      </c>
      <c r="BE21" s="133"/>
      <c r="BF21" s="169" t="str">
        <f>$N$21</f>
        <v/>
      </c>
      <c r="BG21" s="170"/>
      <c r="BH21" s="170"/>
      <c r="BI21" s="170"/>
      <c r="BJ21" s="170"/>
      <c r="BK21" s="170"/>
      <c r="BL21" s="171"/>
      <c r="BM21" s="44"/>
      <c r="BN21" s="37"/>
      <c r="BO21" s="162">
        <v>11</v>
      </c>
      <c r="BP21" s="131" t="str">
        <f>IF($B$21="","",$B$21)</f>
        <v/>
      </c>
      <c r="BQ21" s="133"/>
      <c r="BR21" s="169" t="str">
        <f>$D$21</f>
        <v/>
      </c>
      <c r="BS21" s="170"/>
      <c r="BT21" s="170"/>
      <c r="BU21" s="170"/>
      <c r="BV21" s="170"/>
      <c r="BW21" s="170"/>
      <c r="BX21" s="171"/>
      <c r="BY21" s="162">
        <v>19</v>
      </c>
      <c r="BZ21" s="131" t="str">
        <f>IF($L$21="","",$L$21)</f>
        <v/>
      </c>
      <c r="CA21" s="133"/>
      <c r="CB21" s="169" t="str">
        <f>$N$21</f>
        <v/>
      </c>
      <c r="CC21" s="170"/>
      <c r="CD21" s="170"/>
      <c r="CE21" s="170"/>
      <c r="CF21" s="170"/>
      <c r="CG21" s="170"/>
      <c r="CH21" s="171"/>
      <c r="CI21" s="68"/>
    </row>
    <row r="22" spans="1:88" ht="30" customHeight="1" x14ac:dyDescent="0.2">
      <c r="A22" s="163"/>
      <c r="B22" s="161"/>
      <c r="C22" s="147"/>
      <c r="D22" s="153" t="str">
        <f>IF($B21="","",VLOOKUP($B21,大会申込書!$B$17:$G$41,3,FALSE))</f>
        <v/>
      </c>
      <c r="E22" s="153"/>
      <c r="F22" s="153"/>
      <c r="G22" s="153"/>
      <c r="H22" s="153"/>
      <c r="I22" s="153"/>
      <c r="J22" s="153"/>
      <c r="K22" s="163"/>
      <c r="L22" s="161"/>
      <c r="M22" s="147"/>
      <c r="N22" s="153" t="str">
        <f>IF($L21="","",VLOOKUP($L21,大会申込書!$B$17:$G$41,3,FALSE))</f>
        <v/>
      </c>
      <c r="O22" s="153"/>
      <c r="P22" s="153"/>
      <c r="Q22" s="153"/>
      <c r="R22" s="153"/>
      <c r="S22" s="153"/>
      <c r="T22" s="153"/>
      <c r="U22" s="45"/>
      <c r="V22" s="38"/>
      <c r="W22" s="163"/>
      <c r="X22" s="172"/>
      <c r="Y22" s="173"/>
      <c r="Z22" s="165" t="str">
        <f>$D$22</f>
        <v/>
      </c>
      <c r="AA22" s="140"/>
      <c r="AB22" s="140"/>
      <c r="AC22" s="140"/>
      <c r="AD22" s="140"/>
      <c r="AE22" s="140"/>
      <c r="AF22" s="141"/>
      <c r="AG22" s="163"/>
      <c r="AH22" s="172"/>
      <c r="AI22" s="173"/>
      <c r="AJ22" s="165" t="str">
        <f>$N$22</f>
        <v/>
      </c>
      <c r="AK22" s="140"/>
      <c r="AL22" s="140"/>
      <c r="AM22" s="140"/>
      <c r="AN22" s="140"/>
      <c r="AO22" s="140"/>
      <c r="AP22" s="141"/>
      <c r="AQ22" s="57"/>
      <c r="AR22" s="48"/>
      <c r="AS22" s="163"/>
      <c r="AT22" s="172"/>
      <c r="AU22" s="173"/>
      <c r="AV22" s="165" t="str">
        <f>$D$22</f>
        <v/>
      </c>
      <c r="AW22" s="140"/>
      <c r="AX22" s="140"/>
      <c r="AY22" s="140"/>
      <c r="AZ22" s="140"/>
      <c r="BA22" s="140"/>
      <c r="BB22" s="141"/>
      <c r="BC22" s="163"/>
      <c r="BD22" s="172"/>
      <c r="BE22" s="173"/>
      <c r="BF22" s="165" t="str">
        <f>$N$22</f>
        <v/>
      </c>
      <c r="BG22" s="140"/>
      <c r="BH22" s="140"/>
      <c r="BI22" s="140"/>
      <c r="BJ22" s="140"/>
      <c r="BK22" s="140"/>
      <c r="BL22" s="141"/>
      <c r="BM22" s="45"/>
      <c r="BN22" s="38"/>
      <c r="BO22" s="163"/>
      <c r="BP22" s="172"/>
      <c r="BQ22" s="173"/>
      <c r="BR22" s="165" t="str">
        <f>$D$22</f>
        <v/>
      </c>
      <c r="BS22" s="140"/>
      <c r="BT22" s="140"/>
      <c r="BU22" s="140"/>
      <c r="BV22" s="140"/>
      <c r="BW22" s="140"/>
      <c r="BX22" s="141"/>
      <c r="BY22" s="163"/>
      <c r="BZ22" s="172"/>
      <c r="CA22" s="173"/>
      <c r="CB22" s="165" t="str">
        <f>$N$22</f>
        <v/>
      </c>
      <c r="CC22" s="140"/>
      <c r="CD22" s="140"/>
      <c r="CE22" s="140"/>
      <c r="CF22" s="140"/>
      <c r="CG22" s="140"/>
      <c r="CH22" s="141"/>
      <c r="CI22" s="40"/>
    </row>
    <row r="23" spans="1:88" ht="22.8" customHeight="1" x14ac:dyDescent="0.2">
      <c r="A23" s="162">
        <v>12</v>
      </c>
      <c r="B23" s="159"/>
      <c r="C23" s="160"/>
      <c r="D23" s="158" t="str">
        <f>IF($B23="","",VLOOKUP($B23,大会申込書!$B$17:$K$41,6,FALSE))</f>
        <v/>
      </c>
      <c r="E23" s="158"/>
      <c r="F23" s="158"/>
      <c r="G23" s="158"/>
      <c r="H23" s="158"/>
      <c r="I23" s="158"/>
      <c r="J23" s="158"/>
      <c r="K23" s="162">
        <v>20</v>
      </c>
      <c r="L23" s="159"/>
      <c r="M23" s="160"/>
      <c r="N23" s="158" t="str">
        <f>IF($L23="","",VLOOKUP($L23,大会申込書!$B$17:$K$41,6,FALSE))</f>
        <v/>
      </c>
      <c r="O23" s="158"/>
      <c r="P23" s="158"/>
      <c r="Q23" s="158"/>
      <c r="R23" s="158"/>
      <c r="S23" s="158"/>
      <c r="T23" s="158"/>
      <c r="U23" s="44"/>
      <c r="V23" s="37"/>
      <c r="W23" s="162">
        <v>12</v>
      </c>
      <c r="X23" s="131" t="str">
        <f>IF($B$23="","",$B$23)</f>
        <v/>
      </c>
      <c r="Y23" s="133"/>
      <c r="Z23" s="169" t="str">
        <f>$D$23</f>
        <v/>
      </c>
      <c r="AA23" s="170"/>
      <c r="AB23" s="170"/>
      <c r="AC23" s="170"/>
      <c r="AD23" s="170"/>
      <c r="AE23" s="170"/>
      <c r="AF23" s="171"/>
      <c r="AG23" s="162">
        <v>20</v>
      </c>
      <c r="AH23" s="131" t="str">
        <f>IF($L$23="","",$L$23)</f>
        <v/>
      </c>
      <c r="AI23" s="133"/>
      <c r="AJ23" s="169" t="str">
        <f>$N$23</f>
        <v/>
      </c>
      <c r="AK23" s="170"/>
      <c r="AL23" s="170"/>
      <c r="AM23" s="170"/>
      <c r="AN23" s="170"/>
      <c r="AO23" s="170"/>
      <c r="AP23" s="171"/>
      <c r="AQ23" s="56"/>
      <c r="AR23" s="48"/>
      <c r="AS23" s="162">
        <v>12</v>
      </c>
      <c r="AT23" s="131" t="str">
        <f>IF($B$23="","",$B$23)</f>
        <v/>
      </c>
      <c r="AU23" s="133"/>
      <c r="AV23" s="169" t="str">
        <f>$D$23</f>
        <v/>
      </c>
      <c r="AW23" s="170"/>
      <c r="AX23" s="170"/>
      <c r="AY23" s="170"/>
      <c r="AZ23" s="170"/>
      <c r="BA23" s="170"/>
      <c r="BB23" s="171"/>
      <c r="BC23" s="162">
        <v>20</v>
      </c>
      <c r="BD23" s="131" t="str">
        <f>IF($L$23="","",$L$23)</f>
        <v/>
      </c>
      <c r="BE23" s="133"/>
      <c r="BF23" s="169" t="str">
        <f>$N$23</f>
        <v/>
      </c>
      <c r="BG23" s="170"/>
      <c r="BH23" s="170"/>
      <c r="BI23" s="170"/>
      <c r="BJ23" s="170"/>
      <c r="BK23" s="170"/>
      <c r="BL23" s="171"/>
      <c r="BM23" s="44"/>
      <c r="BN23" s="37"/>
      <c r="BO23" s="162">
        <v>12</v>
      </c>
      <c r="BP23" s="131" t="str">
        <f>IF($B$23="","",$B$23)</f>
        <v/>
      </c>
      <c r="BQ23" s="133"/>
      <c r="BR23" s="169" t="str">
        <f>$D$23</f>
        <v/>
      </c>
      <c r="BS23" s="170"/>
      <c r="BT23" s="170"/>
      <c r="BU23" s="170"/>
      <c r="BV23" s="170"/>
      <c r="BW23" s="170"/>
      <c r="BX23" s="171"/>
      <c r="BY23" s="162">
        <v>20</v>
      </c>
      <c r="BZ23" s="131" t="str">
        <f>IF($L$23="","",$L$23)</f>
        <v/>
      </c>
      <c r="CA23" s="133"/>
      <c r="CB23" s="169" t="str">
        <f>$N$23</f>
        <v/>
      </c>
      <c r="CC23" s="170"/>
      <c r="CD23" s="170"/>
      <c r="CE23" s="170"/>
      <c r="CF23" s="170"/>
      <c r="CG23" s="170"/>
      <c r="CH23" s="171"/>
      <c r="CI23" s="68"/>
    </row>
    <row r="24" spans="1:88" ht="30" customHeight="1" x14ac:dyDescent="0.2">
      <c r="A24" s="163"/>
      <c r="B24" s="161"/>
      <c r="C24" s="147"/>
      <c r="D24" s="153" t="str">
        <f>IF($B23="","",VLOOKUP($B23,大会申込書!$B$17:$G$41,3,FALSE))</f>
        <v/>
      </c>
      <c r="E24" s="153"/>
      <c r="F24" s="153"/>
      <c r="G24" s="153"/>
      <c r="H24" s="153"/>
      <c r="I24" s="153"/>
      <c r="J24" s="153"/>
      <c r="K24" s="163"/>
      <c r="L24" s="161"/>
      <c r="M24" s="147"/>
      <c r="N24" s="153" t="str">
        <f>IF($L23="","",VLOOKUP($L23,大会申込書!$B$17:$G$41,3,FALSE))</f>
        <v/>
      </c>
      <c r="O24" s="153"/>
      <c r="P24" s="153"/>
      <c r="Q24" s="153"/>
      <c r="R24" s="153"/>
      <c r="S24" s="153"/>
      <c r="T24" s="153"/>
      <c r="U24" s="45"/>
      <c r="V24" s="38"/>
      <c r="W24" s="163"/>
      <c r="X24" s="172"/>
      <c r="Y24" s="173"/>
      <c r="Z24" s="165" t="str">
        <f>$D$24</f>
        <v/>
      </c>
      <c r="AA24" s="140"/>
      <c r="AB24" s="140"/>
      <c r="AC24" s="140"/>
      <c r="AD24" s="140"/>
      <c r="AE24" s="140"/>
      <c r="AF24" s="141"/>
      <c r="AG24" s="163"/>
      <c r="AH24" s="172"/>
      <c r="AI24" s="173"/>
      <c r="AJ24" s="165" t="str">
        <f>$N$24</f>
        <v/>
      </c>
      <c r="AK24" s="140"/>
      <c r="AL24" s="140"/>
      <c r="AM24" s="140"/>
      <c r="AN24" s="140"/>
      <c r="AO24" s="140"/>
      <c r="AP24" s="141"/>
      <c r="AQ24" s="57"/>
      <c r="AR24" s="48"/>
      <c r="AS24" s="163"/>
      <c r="AT24" s="172"/>
      <c r="AU24" s="173"/>
      <c r="AV24" s="165" t="str">
        <f>$D$24</f>
        <v/>
      </c>
      <c r="AW24" s="140"/>
      <c r="AX24" s="140"/>
      <c r="AY24" s="140"/>
      <c r="AZ24" s="140"/>
      <c r="BA24" s="140"/>
      <c r="BB24" s="141"/>
      <c r="BC24" s="163"/>
      <c r="BD24" s="172"/>
      <c r="BE24" s="173"/>
      <c r="BF24" s="165" t="str">
        <f>$N$24</f>
        <v/>
      </c>
      <c r="BG24" s="140"/>
      <c r="BH24" s="140"/>
      <c r="BI24" s="140"/>
      <c r="BJ24" s="140"/>
      <c r="BK24" s="140"/>
      <c r="BL24" s="141"/>
      <c r="BM24" s="45"/>
      <c r="BN24" s="38"/>
      <c r="BO24" s="163"/>
      <c r="BP24" s="172"/>
      <c r="BQ24" s="173"/>
      <c r="BR24" s="165" t="str">
        <f>$D$24</f>
        <v/>
      </c>
      <c r="BS24" s="140"/>
      <c r="BT24" s="140"/>
      <c r="BU24" s="140"/>
      <c r="BV24" s="140"/>
      <c r="BW24" s="140"/>
      <c r="BX24" s="141"/>
      <c r="BY24" s="163"/>
      <c r="BZ24" s="172"/>
      <c r="CA24" s="173"/>
      <c r="CB24" s="165" t="str">
        <f>$N$24</f>
        <v/>
      </c>
      <c r="CC24" s="140"/>
      <c r="CD24" s="140"/>
      <c r="CE24" s="140"/>
      <c r="CF24" s="140"/>
      <c r="CG24" s="140"/>
      <c r="CH24" s="141"/>
      <c r="CI24" s="40"/>
    </row>
    <row r="25" spans="1:88" ht="24" customHeight="1" x14ac:dyDescent="0.2">
      <c r="A25" s="162">
        <v>13</v>
      </c>
      <c r="B25" s="159"/>
      <c r="C25" s="160"/>
      <c r="D25" s="158" t="str">
        <f>IF($B25="","",VLOOKUP($B25,大会申込書!$B$17:$K$41,6,FALSE))</f>
        <v/>
      </c>
      <c r="E25" s="158"/>
      <c r="F25" s="158"/>
      <c r="G25" s="158"/>
      <c r="H25" s="158"/>
      <c r="I25" s="158"/>
      <c r="J25" s="158"/>
      <c r="K25" s="162">
        <v>21</v>
      </c>
      <c r="L25" s="159"/>
      <c r="M25" s="160"/>
      <c r="N25" s="158" t="str">
        <f>IF($L25="","",VLOOKUP($L25,大会申込書!$B$17:$K$41,6,FALSE))</f>
        <v/>
      </c>
      <c r="O25" s="158"/>
      <c r="P25" s="158"/>
      <c r="Q25" s="158"/>
      <c r="R25" s="158"/>
      <c r="S25" s="158"/>
      <c r="T25" s="158"/>
      <c r="U25" s="44"/>
      <c r="V25" s="37"/>
      <c r="W25" s="162">
        <v>13</v>
      </c>
      <c r="X25" s="131" t="str">
        <f>IF($B$25="","",$B$25)</f>
        <v/>
      </c>
      <c r="Y25" s="133"/>
      <c r="Z25" s="169" t="str">
        <f>$D$25</f>
        <v/>
      </c>
      <c r="AA25" s="170"/>
      <c r="AB25" s="170"/>
      <c r="AC25" s="170"/>
      <c r="AD25" s="170"/>
      <c r="AE25" s="170"/>
      <c r="AF25" s="171"/>
      <c r="AG25" s="162">
        <v>21</v>
      </c>
      <c r="AH25" s="131" t="str">
        <f>IF($L$25="","",$L$25)</f>
        <v/>
      </c>
      <c r="AI25" s="133"/>
      <c r="AJ25" s="169" t="str">
        <f>$N$25</f>
        <v/>
      </c>
      <c r="AK25" s="170"/>
      <c r="AL25" s="170"/>
      <c r="AM25" s="170"/>
      <c r="AN25" s="170"/>
      <c r="AO25" s="170"/>
      <c r="AP25" s="171"/>
      <c r="AQ25" s="56"/>
      <c r="AR25" s="48"/>
      <c r="AS25" s="162">
        <v>13</v>
      </c>
      <c r="AT25" s="131" t="str">
        <f>IF($B$25="","",$B$25)</f>
        <v/>
      </c>
      <c r="AU25" s="133"/>
      <c r="AV25" s="169" t="str">
        <f>$D$25</f>
        <v/>
      </c>
      <c r="AW25" s="170"/>
      <c r="AX25" s="170"/>
      <c r="AY25" s="170"/>
      <c r="AZ25" s="170"/>
      <c r="BA25" s="170"/>
      <c r="BB25" s="171"/>
      <c r="BC25" s="162">
        <v>21</v>
      </c>
      <c r="BD25" s="131" t="str">
        <f>IF($L$25="","",$L$25)</f>
        <v/>
      </c>
      <c r="BE25" s="133"/>
      <c r="BF25" s="169" t="str">
        <f>$N$25</f>
        <v/>
      </c>
      <c r="BG25" s="170"/>
      <c r="BH25" s="170"/>
      <c r="BI25" s="170"/>
      <c r="BJ25" s="170"/>
      <c r="BK25" s="170"/>
      <c r="BL25" s="171"/>
      <c r="BM25" s="44"/>
      <c r="BN25" s="37"/>
      <c r="BO25" s="162">
        <v>13</v>
      </c>
      <c r="BP25" s="131" t="str">
        <f>IF($B$25="","",$B$25)</f>
        <v/>
      </c>
      <c r="BQ25" s="133"/>
      <c r="BR25" s="169" t="str">
        <f>$D$25</f>
        <v/>
      </c>
      <c r="BS25" s="170"/>
      <c r="BT25" s="170"/>
      <c r="BU25" s="170"/>
      <c r="BV25" s="170"/>
      <c r="BW25" s="170"/>
      <c r="BX25" s="171"/>
      <c r="BY25" s="162">
        <v>21</v>
      </c>
      <c r="BZ25" s="131" t="str">
        <f>IF($L$25="","",$L$25)</f>
        <v/>
      </c>
      <c r="CA25" s="133"/>
      <c r="CB25" s="169" t="str">
        <f>$N$25</f>
        <v/>
      </c>
      <c r="CC25" s="170"/>
      <c r="CD25" s="170"/>
      <c r="CE25" s="170"/>
      <c r="CF25" s="170"/>
      <c r="CG25" s="170"/>
      <c r="CH25" s="171"/>
      <c r="CI25" s="68"/>
    </row>
    <row r="26" spans="1:88" ht="30" customHeight="1" x14ac:dyDescent="0.2">
      <c r="A26" s="163"/>
      <c r="B26" s="161"/>
      <c r="C26" s="147"/>
      <c r="D26" s="153" t="str">
        <f>IF($B25="","",VLOOKUP($B25,大会申込書!$B$17:$G$41,3,FALSE))</f>
        <v/>
      </c>
      <c r="E26" s="153"/>
      <c r="F26" s="153"/>
      <c r="G26" s="153"/>
      <c r="H26" s="153"/>
      <c r="I26" s="153"/>
      <c r="J26" s="153"/>
      <c r="K26" s="163"/>
      <c r="L26" s="161"/>
      <c r="M26" s="147"/>
      <c r="N26" s="153" t="str">
        <f>IF($L25="","",VLOOKUP($L25,大会申込書!$B$17:$G$41,3,FALSE))</f>
        <v/>
      </c>
      <c r="O26" s="153"/>
      <c r="P26" s="153"/>
      <c r="Q26" s="153"/>
      <c r="R26" s="153"/>
      <c r="S26" s="153"/>
      <c r="T26" s="153"/>
      <c r="U26" s="45"/>
      <c r="V26" s="38"/>
      <c r="W26" s="163"/>
      <c r="X26" s="172"/>
      <c r="Y26" s="173"/>
      <c r="Z26" s="165" t="str">
        <f>$D$26</f>
        <v/>
      </c>
      <c r="AA26" s="140"/>
      <c r="AB26" s="140"/>
      <c r="AC26" s="140"/>
      <c r="AD26" s="140"/>
      <c r="AE26" s="140"/>
      <c r="AF26" s="141"/>
      <c r="AG26" s="163"/>
      <c r="AH26" s="172"/>
      <c r="AI26" s="173"/>
      <c r="AJ26" s="165" t="str">
        <f>$N$26</f>
        <v/>
      </c>
      <c r="AK26" s="140"/>
      <c r="AL26" s="140"/>
      <c r="AM26" s="140"/>
      <c r="AN26" s="140"/>
      <c r="AO26" s="140"/>
      <c r="AP26" s="141"/>
      <c r="AQ26" s="57"/>
      <c r="AR26" s="48"/>
      <c r="AS26" s="163"/>
      <c r="AT26" s="172"/>
      <c r="AU26" s="173"/>
      <c r="AV26" s="165" t="str">
        <f>$D$26</f>
        <v/>
      </c>
      <c r="AW26" s="140"/>
      <c r="AX26" s="140"/>
      <c r="AY26" s="140"/>
      <c r="AZ26" s="140"/>
      <c r="BA26" s="140"/>
      <c r="BB26" s="141"/>
      <c r="BC26" s="163"/>
      <c r="BD26" s="172"/>
      <c r="BE26" s="173"/>
      <c r="BF26" s="165" t="str">
        <f>$N$26</f>
        <v/>
      </c>
      <c r="BG26" s="140"/>
      <c r="BH26" s="140"/>
      <c r="BI26" s="140"/>
      <c r="BJ26" s="140"/>
      <c r="BK26" s="140"/>
      <c r="BL26" s="141"/>
      <c r="BM26" s="45"/>
      <c r="BN26" s="38"/>
      <c r="BO26" s="163"/>
      <c r="BP26" s="172"/>
      <c r="BQ26" s="173"/>
      <c r="BR26" s="165" t="str">
        <f>$D$26</f>
        <v/>
      </c>
      <c r="BS26" s="140"/>
      <c r="BT26" s="140"/>
      <c r="BU26" s="140"/>
      <c r="BV26" s="140"/>
      <c r="BW26" s="140"/>
      <c r="BX26" s="141"/>
      <c r="BY26" s="163"/>
      <c r="BZ26" s="172"/>
      <c r="CA26" s="173"/>
      <c r="CB26" s="165" t="str">
        <f>$N$26</f>
        <v/>
      </c>
      <c r="CC26" s="140"/>
      <c r="CD26" s="140"/>
      <c r="CE26" s="140"/>
      <c r="CF26" s="140"/>
      <c r="CG26" s="140"/>
      <c r="CH26" s="141"/>
      <c r="CI26" s="40"/>
    </row>
    <row r="27" spans="1:88" ht="24" customHeight="1" x14ac:dyDescent="0.2">
      <c r="A27" s="162">
        <v>14</v>
      </c>
      <c r="B27" s="159"/>
      <c r="C27" s="160"/>
      <c r="D27" s="158" t="str">
        <f>IF($B27="","",VLOOKUP($B27,大会申込書!$B$17:$K$41,6,FALSE))</f>
        <v/>
      </c>
      <c r="E27" s="158"/>
      <c r="F27" s="158"/>
      <c r="G27" s="158"/>
      <c r="H27" s="158"/>
      <c r="I27" s="158"/>
      <c r="J27" s="158"/>
      <c r="K27" s="162">
        <v>22</v>
      </c>
      <c r="L27" s="159"/>
      <c r="M27" s="160"/>
      <c r="N27" s="158" t="str">
        <f>IF($L27="","",VLOOKUP($L27,大会申込書!$B$17:$K$41,6,FALSE))</f>
        <v/>
      </c>
      <c r="O27" s="158"/>
      <c r="P27" s="158"/>
      <c r="Q27" s="158"/>
      <c r="R27" s="158"/>
      <c r="S27" s="158"/>
      <c r="T27" s="158"/>
      <c r="U27" s="44"/>
      <c r="V27" s="37"/>
      <c r="W27" s="162">
        <v>14</v>
      </c>
      <c r="X27" s="131" t="str">
        <f>IF($B$27="","",$B$27)</f>
        <v/>
      </c>
      <c r="Y27" s="133"/>
      <c r="Z27" s="169" t="str">
        <f>$D$27</f>
        <v/>
      </c>
      <c r="AA27" s="170"/>
      <c r="AB27" s="170"/>
      <c r="AC27" s="170"/>
      <c r="AD27" s="170"/>
      <c r="AE27" s="170"/>
      <c r="AF27" s="171"/>
      <c r="AG27" s="162">
        <v>22</v>
      </c>
      <c r="AH27" s="131" t="str">
        <f>IF($L$27="","",$L$27)</f>
        <v/>
      </c>
      <c r="AI27" s="133"/>
      <c r="AJ27" s="169" t="str">
        <f>$N$27</f>
        <v/>
      </c>
      <c r="AK27" s="170"/>
      <c r="AL27" s="170"/>
      <c r="AM27" s="170"/>
      <c r="AN27" s="170"/>
      <c r="AO27" s="170"/>
      <c r="AP27" s="171"/>
      <c r="AQ27" s="56"/>
      <c r="AR27" s="48"/>
      <c r="AS27" s="162">
        <v>14</v>
      </c>
      <c r="AT27" s="131" t="str">
        <f>IF($B$27="","",$B$27)</f>
        <v/>
      </c>
      <c r="AU27" s="133"/>
      <c r="AV27" s="169" t="str">
        <f>$D$27</f>
        <v/>
      </c>
      <c r="AW27" s="170"/>
      <c r="AX27" s="170"/>
      <c r="AY27" s="170"/>
      <c r="AZ27" s="170"/>
      <c r="BA27" s="170"/>
      <c r="BB27" s="171"/>
      <c r="BC27" s="162">
        <v>22</v>
      </c>
      <c r="BD27" s="131" t="str">
        <f>IF($L$27="","",$L$27)</f>
        <v/>
      </c>
      <c r="BE27" s="133"/>
      <c r="BF27" s="169" t="str">
        <f>$N$27</f>
        <v/>
      </c>
      <c r="BG27" s="170"/>
      <c r="BH27" s="170"/>
      <c r="BI27" s="170"/>
      <c r="BJ27" s="170"/>
      <c r="BK27" s="170"/>
      <c r="BL27" s="171"/>
      <c r="BM27" s="44"/>
      <c r="BN27" s="37"/>
      <c r="BO27" s="162">
        <v>14</v>
      </c>
      <c r="BP27" s="131" t="str">
        <f>IF($B$27="","",$B$27)</f>
        <v/>
      </c>
      <c r="BQ27" s="133"/>
      <c r="BR27" s="169" t="str">
        <f>$D$27</f>
        <v/>
      </c>
      <c r="BS27" s="170"/>
      <c r="BT27" s="170"/>
      <c r="BU27" s="170"/>
      <c r="BV27" s="170"/>
      <c r="BW27" s="170"/>
      <c r="BX27" s="171"/>
      <c r="BY27" s="162">
        <v>22</v>
      </c>
      <c r="BZ27" s="131" t="str">
        <f>IF($L$27="","",$L$27)</f>
        <v/>
      </c>
      <c r="CA27" s="133"/>
      <c r="CB27" s="169" t="str">
        <f>$N$27</f>
        <v/>
      </c>
      <c r="CC27" s="170"/>
      <c r="CD27" s="170"/>
      <c r="CE27" s="170"/>
      <c r="CF27" s="170"/>
      <c r="CG27" s="170"/>
      <c r="CH27" s="171"/>
      <c r="CI27" s="68"/>
    </row>
    <row r="28" spans="1:88" ht="30" customHeight="1" x14ac:dyDescent="0.2">
      <c r="A28" s="163"/>
      <c r="B28" s="161"/>
      <c r="C28" s="147"/>
      <c r="D28" s="153" t="str">
        <f>IF($B27="","",VLOOKUP($B27,大会申込書!$B$17:$G$41,3,FALSE))</f>
        <v/>
      </c>
      <c r="E28" s="153"/>
      <c r="F28" s="153"/>
      <c r="G28" s="153"/>
      <c r="H28" s="153"/>
      <c r="I28" s="153"/>
      <c r="J28" s="153"/>
      <c r="K28" s="163"/>
      <c r="L28" s="161"/>
      <c r="M28" s="147"/>
      <c r="N28" s="153" t="str">
        <f>IF($L27="","",VLOOKUP($L27,大会申込書!$B$17:$G$41,3,FALSE))</f>
        <v/>
      </c>
      <c r="O28" s="153"/>
      <c r="P28" s="153"/>
      <c r="Q28" s="153"/>
      <c r="R28" s="153"/>
      <c r="S28" s="153"/>
      <c r="T28" s="153"/>
      <c r="U28" s="45"/>
      <c r="V28" s="38"/>
      <c r="W28" s="163"/>
      <c r="X28" s="172"/>
      <c r="Y28" s="173"/>
      <c r="Z28" s="165" t="str">
        <f>$D$28</f>
        <v/>
      </c>
      <c r="AA28" s="140"/>
      <c r="AB28" s="140"/>
      <c r="AC28" s="140"/>
      <c r="AD28" s="140"/>
      <c r="AE28" s="140"/>
      <c r="AF28" s="141"/>
      <c r="AG28" s="163"/>
      <c r="AH28" s="172"/>
      <c r="AI28" s="173"/>
      <c r="AJ28" s="165" t="str">
        <f>$N$28</f>
        <v/>
      </c>
      <c r="AK28" s="140"/>
      <c r="AL28" s="140"/>
      <c r="AM28" s="140"/>
      <c r="AN28" s="140"/>
      <c r="AO28" s="140"/>
      <c r="AP28" s="141"/>
      <c r="AQ28" s="57"/>
      <c r="AR28" s="48"/>
      <c r="AS28" s="163"/>
      <c r="AT28" s="172"/>
      <c r="AU28" s="173"/>
      <c r="AV28" s="165" t="str">
        <f>$D$28</f>
        <v/>
      </c>
      <c r="AW28" s="140"/>
      <c r="AX28" s="140"/>
      <c r="AY28" s="140"/>
      <c r="AZ28" s="140"/>
      <c r="BA28" s="140"/>
      <c r="BB28" s="141"/>
      <c r="BC28" s="163"/>
      <c r="BD28" s="172"/>
      <c r="BE28" s="173"/>
      <c r="BF28" s="165" t="str">
        <f>$N$28</f>
        <v/>
      </c>
      <c r="BG28" s="140"/>
      <c r="BH28" s="140"/>
      <c r="BI28" s="140"/>
      <c r="BJ28" s="140"/>
      <c r="BK28" s="140"/>
      <c r="BL28" s="141"/>
      <c r="BM28" s="45"/>
      <c r="BN28" s="38"/>
      <c r="BO28" s="163"/>
      <c r="BP28" s="172"/>
      <c r="BQ28" s="173"/>
      <c r="BR28" s="165" t="str">
        <f>$D$28</f>
        <v/>
      </c>
      <c r="BS28" s="140"/>
      <c r="BT28" s="140"/>
      <c r="BU28" s="140"/>
      <c r="BV28" s="140"/>
      <c r="BW28" s="140"/>
      <c r="BX28" s="141"/>
      <c r="BY28" s="163"/>
      <c r="BZ28" s="172"/>
      <c r="CA28" s="173"/>
      <c r="CB28" s="165" t="str">
        <f>$N$28</f>
        <v/>
      </c>
      <c r="CC28" s="140"/>
      <c r="CD28" s="140"/>
      <c r="CE28" s="140"/>
      <c r="CF28" s="140"/>
      <c r="CG28" s="140"/>
      <c r="CH28" s="141"/>
      <c r="CI28" s="40"/>
    </row>
    <row r="29" spans="1:88" ht="24" customHeight="1" x14ac:dyDescent="0.2">
      <c r="A29" s="162">
        <v>15</v>
      </c>
      <c r="B29" s="159"/>
      <c r="C29" s="160"/>
      <c r="D29" s="158" t="str">
        <f>IF($B29="","",VLOOKUP($B29,大会申込書!$B$17:$K$41,6,FALSE))</f>
        <v/>
      </c>
      <c r="E29" s="158"/>
      <c r="F29" s="158"/>
      <c r="G29" s="158"/>
      <c r="H29" s="158"/>
      <c r="I29" s="158"/>
      <c r="J29" s="158"/>
      <c r="K29" s="162">
        <v>23</v>
      </c>
      <c r="L29" s="159"/>
      <c r="M29" s="160"/>
      <c r="N29" s="158" t="str">
        <f>IF($L29="","",VLOOKUP($L29,大会申込書!$B$17:$K$41,6,FALSE))</f>
        <v/>
      </c>
      <c r="O29" s="158"/>
      <c r="P29" s="158"/>
      <c r="Q29" s="158"/>
      <c r="R29" s="158"/>
      <c r="S29" s="158"/>
      <c r="T29" s="158"/>
      <c r="U29" s="44"/>
      <c r="V29" s="37"/>
      <c r="W29" s="162">
        <v>15</v>
      </c>
      <c r="X29" s="131" t="str">
        <f>IF($B$29="","",$B$29)</f>
        <v/>
      </c>
      <c r="Y29" s="133"/>
      <c r="Z29" s="169" t="str">
        <f>$D$29</f>
        <v/>
      </c>
      <c r="AA29" s="170"/>
      <c r="AB29" s="170"/>
      <c r="AC29" s="170"/>
      <c r="AD29" s="170"/>
      <c r="AE29" s="170"/>
      <c r="AF29" s="171"/>
      <c r="AG29" s="162">
        <v>23</v>
      </c>
      <c r="AH29" s="131" t="str">
        <f>IF($L$29="","",$L$29)</f>
        <v/>
      </c>
      <c r="AI29" s="133"/>
      <c r="AJ29" s="169" t="str">
        <f>$N$29</f>
        <v/>
      </c>
      <c r="AK29" s="170"/>
      <c r="AL29" s="170"/>
      <c r="AM29" s="170"/>
      <c r="AN29" s="170"/>
      <c r="AO29" s="170"/>
      <c r="AP29" s="171"/>
      <c r="AQ29" s="56"/>
      <c r="AR29" s="48"/>
      <c r="AS29" s="162">
        <v>15</v>
      </c>
      <c r="AT29" s="131" t="str">
        <f>IF($B$29="","",$B$29)</f>
        <v/>
      </c>
      <c r="AU29" s="133"/>
      <c r="AV29" s="169" t="str">
        <f>$D$29</f>
        <v/>
      </c>
      <c r="AW29" s="170"/>
      <c r="AX29" s="170"/>
      <c r="AY29" s="170"/>
      <c r="AZ29" s="170"/>
      <c r="BA29" s="170"/>
      <c r="BB29" s="171"/>
      <c r="BC29" s="162">
        <v>23</v>
      </c>
      <c r="BD29" s="131" t="str">
        <f>IF($L$29="","",$L$29)</f>
        <v/>
      </c>
      <c r="BE29" s="133"/>
      <c r="BF29" s="169" t="str">
        <f>$N$29</f>
        <v/>
      </c>
      <c r="BG29" s="170"/>
      <c r="BH29" s="170"/>
      <c r="BI29" s="170"/>
      <c r="BJ29" s="170"/>
      <c r="BK29" s="170"/>
      <c r="BL29" s="171"/>
      <c r="BM29" s="44"/>
      <c r="BN29" s="37"/>
      <c r="BO29" s="162">
        <v>15</v>
      </c>
      <c r="BP29" s="131" t="str">
        <f>IF($B$29="","",$B$29)</f>
        <v/>
      </c>
      <c r="BQ29" s="133"/>
      <c r="BR29" s="169" t="str">
        <f>$D$29</f>
        <v/>
      </c>
      <c r="BS29" s="170"/>
      <c r="BT29" s="170"/>
      <c r="BU29" s="170"/>
      <c r="BV29" s="170"/>
      <c r="BW29" s="170"/>
      <c r="BX29" s="171"/>
      <c r="BY29" s="162">
        <v>23</v>
      </c>
      <c r="BZ29" s="131" t="str">
        <f>IF($L$29="","",$L$29)</f>
        <v/>
      </c>
      <c r="CA29" s="133"/>
      <c r="CB29" s="169" t="str">
        <f>$N$29</f>
        <v/>
      </c>
      <c r="CC29" s="170"/>
      <c r="CD29" s="170"/>
      <c r="CE29" s="170"/>
      <c r="CF29" s="170"/>
      <c r="CG29" s="170"/>
      <c r="CH29" s="171"/>
      <c r="CI29" s="68"/>
    </row>
    <row r="30" spans="1:88" ht="30" customHeight="1" x14ac:dyDescent="0.2">
      <c r="A30" s="163"/>
      <c r="B30" s="161"/>
      <c r="C30" s="147"/>
      <c r="D30" s="153" t="str">
        <f>IF($B29="","",VLOOKUP($B29,大会申込書!$B$17:$G$41,3,FALSE))</f>
        <v/>
      </c>
      <c r="E30" s="153"/>
      <c r="F30" s="153"/>
      <c r="G30" s="153"/>
      <c r="H30" s="153"/>
      <c r="I30" s="153"/>
      <c r="J30" s="153"/>
      <c r="K30" s="163"/>
      <c r="L30" s="161"/>
      <c r="M30" s="147"/>
      <c r="N30" s="153" t="str">
        <f>IF($L29="","",VLOOKUP($L29,大会申込書!$B$17:$G$41,3,FALSE))</f>
        <v/>
      </c>
      <c r="O30" s="153"/>
      <c r="P30" s="153"/>
      <c r="Q30" s="153"/>
      <c r="R30" s="153"/>
      <c r="S30" s="153"/>
      <c r="T30" s="153"/>
      <c r="U30" s="45"/>
      <c r="V30" s="38"/>
      <c r="W30" s="163"/>
      <c r="X30" s="172"/>
      <c r="Y30" s="173"/>
      <c r="Z30" s="165" t="str">
        <f>$D$30</f>
        <v/>
      </c>
      <c r="AA30" s="140"/>
      <c r="AB30" s="140"/>
      <c r="AC30" s="140"/>
      <c r="AD30" s="140"/>
      <c r="AE30" s="140"/>
      <c r="AF30" s="141"/>
      <c r="AG30" s="163"/>
      <c r="AH30" s="172"/>
      <c r="AI30" s="173"/>
      <c r="AJ30" s="165" t="str">
        <f>$N$30</f>
        <v/>
      </c>
      <c r="AK30" s="140"/>
      <c r="AL30" s="140"/>
      <c r="AM30" s="140"/>
      <c r="AN30" s="140"/>
      <c r="AO30" s="140"/>
      <c r="AP30" s="141"/>
      <c r="AQ30" s="57"/>
      <c r="AR30" s="48"/>
      <c r="AS30" s="163"/>
      <c r="AT30" s="172"/>
      <c r="AU30" s="173"/>
      <c r="AV30" s="165" t="str">
        <f>$D$30</f>
        <v/>
      </c>
      <c r="AW30" s="140"/>
      <c r="AX30" s="140"/>
      <c r="AY30" s="140"/>
      <c r="AZ30" s="140"/>
      <c r="BA30" s="140"/>
      <c r="BB30" s="141"/>
      <c r="BC30" s="163"/>
      <c r="BD30" s="172"/>
      <c r="BE30" s="173"/>
      <c r="BF30" s="165" t="str">
        <f>$N$30</f>
        <v/>
      </c>
      <c r="BG30" s="140"/>
      <c r="BH30" s="140"/>
      <c r="BI30" s="140"/>
      <c r="BJ30" s="140"/>
      <c r="BK30" s="140"/>
      <c r="BL30" s="141"/>
      <c r="BM30" s="45"/>
      <c r="BN30" s="38"/>
      <c r="BO30" s="163"/>
      <c r="BP30" s="172"/>
      <c r="BQ30" s="173"/>
      <c r="BR30" s="165" t="str">
        <f>$D$30</f>
        <v/>
      </c>
      <c r="BS30" s="140"/>
      <c r="BT30" s="140"/>
      <c r="BU30" s="140"/>
      <c r="BV30" s="140"/>
      <c r="BW30" s="140"/>
      <c r="BX30" s="141"/>
      <c r="BY30" s="163"/>
      <c r="BZ30" s="172"/>
      <c r="CA30" s="173"/>
      <c r="CB30" s="165" t="str">
        <f>$N$30</f>
        <v/>
      </c>
      <c r="CC30" s="140"/>
      <c r="CD30" s="140"/>
      <c r="CE30" s="140"/>
      <c r="CF30" s="140"/>
      <c r="CG30" s="140"/>
      <c r="CH30" s="141"/>
      <c r="CI30" s="40"/>
    </row>
    <row r="31" spans="1:88" ht="24" customHeight="1" x14ac:dyDescent="0.2">
      <c r="A31" s="162">
        <v>16</v>
      </c>
      <c r="B31" s="159"/>
      <c r="C31" s="160"/>
      <c r="D31" s="158" t="str">
        <f>IF($B31="","",VLOOKUP($B31,大会申込書!$B$17:$K$41,6,FALSE))</f>
        <v/>
      </c>
      <c r="E31" s="158"/>
      <c r="F31" s="158"/>
      <c r="G31" s="158"/>
      <c r="H31" s="158"/>
      <c r="I31" s="158"/>
      <c r="J31" s="158"/>
      <c r="K31" s="162">
        <v>24</v>
      </c>
      <c r="L31" s="159"/>
      <c r="M31" s="160"/>
      <c r="N31" s="158" t="str">
        <f>IF($L31="","",VLOOKUP($L31,大会申込書!$B$17:$K$41,6,FALSE))</f>
        <v/>
      </c>
      <c r="O31" s="158"/>
      <c r="P31" s="158"/>
      <c r="Q31" s="158"/>
      <c r="R31" s="158"/>
      <c r="S31" s="158"/>
      <c r="T31" s="158"/>
      <c r="U31" s="44"/>
      <c r="V31" s="37"/>
      <c r="W31" s="162">
        <v>16</v>
      </c>
      <c r="X31" s="131" t="str">
        <f>IF($B$31="","",$B$31)</f>
        <v/>
      </c>
      <c r="Y31" s="133"/>
      <c r="Z31" s="169" t="str">
        <f>$D$31</f>
        <v/>
      </c>
      <c r="AA31" s="170"/>
      <c r="AB31" s="170"/>
      <c r="AC31" s="170"/>
      <c r="AD31" s="170"/>
      <c r="AE31" s="170"/>
      <c r="AF31" s="171"/>
      <c r="AG31" s="162">
        <v>24</v>
      </c>
      <c r="AH31" s="131" t="str">
        <f>IF($L$31="","",$L$31)</f>
        <v/>
      </c>
      <c r="AI31" s="133"/>
      <c r="AJ31" s="169" t="str">
        <f>$N$31</f>
        <v/>
      </c>
      <c r="AK31" s="170"/>
      <c r="AL31" s="170"/>
      <c r="AM31" s="170"/>
      <c r="AN31" s="170"/>
      <c r="AO31" s="170"/>
      <c r="AP31" s="171"/>
      <c r="AQ31" s="56"/>
      <c r="AR31" s="48"/>
      <c r="AS31" s="162">
        <v>16</v>
      </c>
      <c r="AT31" s="131" t="str">
        <f>IF($B$31="","",$B$31)</f>
        <v/>
      </c>
      <c r="AU31" s="133"/>
      <c r="AV31" s="169" t="str">
        <f>$D$31</f>
        <v/>
      </c>
      <c r="AW31" s="170"/>
      <c r="AX31" s="170"/>
      <c r="AY31" s="170"/>
      <c r="AZ31" s="170"/>
      <c r="BA31" s="170"/>
      <c r="BB31" s="171"/>
      <c r="BC31" s="162">
        <v>24</v>
      </c>
      <c r="BD31" s="131" t="str">
        <f>IF($L$31="","",$L$31)</f>
        <v/>
      </c>
      <c r="BE31" s="133"/>
      <c r="BF31" s="169" t="str">
        <f>$N$31</f>
        <v/>
      </c>
      <c r="BG31" s="170"/>
      <c r="BH31" s="170"/>
      <c r="BI31" s="170"/>
      <c r="BJ31" s="170"/>
      <c r="BK31" s="170"/>
      <c r="BL31" s="171"/>
      <c r="BM31" s="44"/>
      <c r="BN31" s="37"/>
      <c r="BO31" s="162">
        <v>16</v>
      </c>
      <c r="BP31" s="131" t="str">
        <f>IF($B$31="","",$B$31)</f>
        <v/>
      </c>
      <c r="BQ31" s="133"/>
      <c r="BR31" s="169" t="str">
        <f>$D$31</f>
        <v/>
      </c>
      <c r="BS31" s="170"/>
      <c r="BT31" s="170"/>
      <c r="BU31" s="170"/>
      <c r="BV31" s="170"/>
      <c r="BW31" s="170"/>
      <c r="BX31" s="171"/>
      <c r="BY31" s="162">
        <v>24</v>
      </c>
      <c r="BZ31" s="131" t="str">
        <f>IF($L$31="","",$L$31)</f>
        <v/>
      </c>
      <c r="CA31" s="133"/>
      <c r="CB31" s="169" t="str">
        <f>$N$31</f>
        <v/>
      </c>
      <c r="CC31" s="170"/>
      <c r="CD31" s="170"/>
      <c r="CE31" s="170"/>
      <c r="CF31" s="170"/>
      <c r="CG31" s="170"/>
      <c r="CH31" s="171"/>
      <c r="CI31" s="68"/>
    </row>
    <row r="32" spans="1:88" ht="30" customHeight="1" x14ac:dyDescent="0.2">
      <c r="A32" s="163"/>
      <c r="B32" s="161"/>
      <c r="C32" s="147"/>
      <c r="D32" s="153" t="str">
        <f>IF($B31="","",VLOOKUP($B31,大会申込書!$B$17:$G$41,3,FALSE))</f>
        <v/>
      </c>
      <c r="E32" s="153"/>
      <c r="F32" s="153"/>
      <c r="G32" s="153"/>
      <c r="H32" s="153"/>
      <c r="I32" s="153"/>
      <c r="J32" s="153"/>
      <c r="K32" s="163"/>
      <c r="L32" s="161"/>
      <c r="M32" s="147"/>
      <c r="N32" s="153" t="str">
        <f>IF($L31="","",VLOOKUP($L31,大会申込書!$B$17:$G$41,3,FALSE))</f>
        <v/>
      </c>
      <c r="O32" s="153"/>
      <c r="P32" s="153"/>
      <c r="Q32" s="153"/>
      <c r="R32" s="153"/>
      <c r="S32" s="153"/>
      <c r="T32" s="153"/>
      <c r="U32" s="45"/>
      <c r="V32" s="38"/>
      <c r="W32" s="163"/>
      <c r="X32" s="172"/>
      <c r="Y32" s="173"/>
      <c r="Z32" s="165" t="str">
        <f>$D$32</f>
        <v/>
      </c>
      <c r="AA32" s="140"/>
      <c r="AB32" s="140"/>
      <c r="AC32" s="140"/>
      <c r="AD32" s="140"/>
      <c r="AE32" s="140"/>
      <c r="AF32" s="141"/>
      <c r="AG32" s="163"/>
      <c r="AH32" s="172"/>
      <c r="AI32" s="173"/>
      <c r="AJ32" s="165" t="str">
        <f>$N$32</f>
        <v/>
      </c>
      <c r="AK32" s="140"/>
      <c r="AL32" s="140"/>
      <c r="AM32" s="140"/>
      <c r="AN32" s="140"/>
      <c r="AO32" s="140"/>
      <c r="AP32" s="141"/>
      <c r="AQ32" s="57"/>
      <c r="AR32" s="48"/>
      <c r="AS32" s="163"/>
      <c r="AT32" s="172"/>
      <c r="AU32" s="173"/>
      <c r="AV32" s="165" t="str">
        <f>$D$32</f>
        <v/>
      </c>
      <c r="AW32" s="140"/>
      <c r="AX32" s="140"/>
      <c r="AY32" s="140"/>
      <c r="AZ32" s="140"/>
      <c r="BA32" s="140"/>
      <c r="BB32" s="141"/>
      <c r="BC32" s="163"/>
      <c r="BD32" s="172"/>
      <c r="BE32" s="173"/>
      <c r="BF32" s="165" t="str">
        <f>$N$32</f>
        <v/>
      </c>
      <c r="BG32" s="140"/>
      <c r="BH32" s="140"/>
      <c r="BI32" s="140"/>
      <c r="BJ32" s="140"/>
      <c r="BK32" s="140"/>
      <c r="BL32" s="141"/>
      <c r="BM32" s="45"/>
      <c r="BN32" s="38"/>
      <c r="BO32" s="163"/>
      <c r="BP32" s="172"/>
      <c r="BQ32" s="173"/>
      <c r="BR32" s="165" t="str">
        <f>$D$32</f>
        <v/>
      </c>
      <c r="BS32" s="140"/>
      <c r="BT32" s="140"/>
      <c r="BU32" s="140"/>
      <c r="BV32" s="140"/>
      <c r="BW32" s="140"/>
      <c r="BX32" s="141"/>
      <c r="BY32" s="163"/>
      <c r="BZ32" s="172"/>
      <c r="CA32" s="173"/>
      <c r="CB32" s="165" t="str">
        <f>$N$32</f>
        <v/>
      </c>
      <c r="CC32" s="140"/>
      <c r="CD32" s="140"/>
      <c r="CE32" s="140"/>
      <c r="CF32" s="140"/>
      <c r="CG32" s="140"/>
      <c r="CH32" s="141"/>
      <c r="CI32" s="40"/>
    </row>
    <row r="33" spans="1:87" ht="22.8" customHeight="1" x14ac:dyDescent="0.2">
      <c r="A33" s="162">
        <v>17</v>
      </c>
      <c r="B33" s="159"/>
      <c r="C33" s="160"/>
      <c r="D33" s="158" t="str">
        <f>IF($B33="","",VLOOKUP($B33,大会申込書!$B$17:$K$41,6,FALSE))</f>
        <v/>
      </c>
      <c r="E33" s="158"/>
      <c r="F33" s="158"/>
      <c r="G33" s="158"/>
      <c r="H33" s="158"/>
      <c r="I33" s="158"/>
      <c r="J33" s="158"/>
      <c r="K33" s="162">
        <v>25</v>
      </c>
      <c r="L33" s="159"/>
      <c r="M33" s="160"/>
      <c r="N33" s="158" t="str">
        <f>IF($L33="","",VLOOKUP($L33,大会申込書!$B$17:$K$41,6,FALSE))</f>
        <v/>
      </c>
      <c r="O33" s="158"/>
      <c r="P33" s="158"/>
      <c r="Q33" s="158"/>
      <c r="R33" s="158"/>
      <c r="S33" s="158"/>
      <c r="T33" s="158"/>
      <c r="U33" s="44"/>
      <c r="V33" s="37"/>
      <c r="W33" s="162">
        <v>17</v>
      </c>
      <c r="X33" s="131" t="str">
        <f>IF($B$33="","",$B$33)</f>
        <v/>
      </c>
      <c r="Y33" s="133"/>
      <c r="Z33" s="169" t="str">
        <f>$D$33</f>
        <v/>
      </c>
      <c r="AA33" s="170"/>
      <c r="AB33" s="170"/>
      <c r="AC33" s="170"/>
      <c r="AD33" s="170"/>
      <c r="AE33" s="170"/>
      <c r="AF33" s="171"/>
      <c r="AG33" s="162">
        <v>25</v>
      </c>
      <c r="AH33" s="131" t="str">
        <f>IF($L$33="","",$L$33)</f>
        <v/>
      </c>
      <c r="AI33" s="133"/>
      <c r="AJ33" s="169" t="str">
        <f>$N$33</f>
        <v/>
      </c>
      <c r="AK33" s="170"/>
      <c r="AL33" s="170"/>
      <c r="AM33" s="170"/>
      <c r="AN33" s="170"/>
      <c r="AO33" s="170"/>
      <c r="AP33" s="171"/>
      <c r="AQ33" s="56"/>
      <c r="AR33" s="48"/>
      <c r="AS33" s="162">
        <v>17</v>
      </c>
      <c r="AT33" s="131" t="str">
        <f>IF($B$33="","",$B$33)</f>
        <v/>
      </c>
      <c r="AU33" s="133"/>
      <c r="AV33" s="169" t="str">
        <f>$D$33</f>
        <v/>
      </c>
      <c r="AW33" s="170"/>
      <c r="AX33" s="170"/>
      <c r="AY33" s="170"/>
      <c r="AZ33" s="170"/>
      <c r="BA33" s="170"/>
      <c r="BB33" s="171"/>
      <c r="BC33" s="162">
        <v>25</v>
      </c>
      <c r="BD33" s="131" t="str">
        <f>IF($L$33="","",$L$33)</f>
        <v/>
      </c>
      <c r="BE33" s="133"/>
      <c r="BF33" s="169" t="str">
        <f>$N$33</f>
        <v/>
      </c>
      <c r="BG33" s="170"/>
      <c r="BH33" s="170"/>
      <c r="BI33" s="170"/>
      <c r="BJ33" s="170"/>
      <c r="BK33" s="170"/>
      <c r="BL33" s="171"/>
      <c r="BM33" s="44"/>
      <c r="BN33" s="37"/>
      <c r="BO33" s="162">
        <v>17</v>
      </c>
      <c r="BP33" s="131" t="str">
        <f>IF($B$33="","",$B$33)</f>
        <v/>
      </c>
      <c r="BQ33" s="133"/>
      <c r="BR33" s="169" t="str">
        <f>$D$33</f>
        <v/>
      </c>
      <c r="BS33" s="170"/>
      <c r="BT33" s="170"/>
      <c r="BU33" s="170"/>
      <c r="BV33" s="170"/>
      <c r="BW33" s="170"/>
      <c r="BX33" s="171"/>
      <c r="BY33" s="162">
        <v>25</v>
      </c>
      <c r="BZ33" s="131" t="str">
        <f>IF($L$33="","",$L$33)</f>
        <v/>
      </c>
      <c r="CA33" s="133"/>
      <c r="CB33" s="169" t="str">
        <f>$N$33</f>
        <v/>
      </c>
      <c r="CC33" s="170"/>
      <c r="CD33" s="170"/>
      <c r="CE33" s="170"/>
      <c r="CF33" s="170"/>
      <c r="CG33" s="170"/>
      <c r="CH33" s="171"/>
      <c r="CI33" s="68"/>
    </row>
    <row r="34" spans="1:87" ht="30" customHeight="1" x14ac:dyDescent="0.2">
      <c r="A34" s="163">
        <v>17</v>
      </c>
      <c r="B34" s="161"/>
      <c r="C34" s="147"/>
      <c r="D34" s="153" t="str">
        <f>IF($B33="","",VLOOKUP($B33,大会申込書!$B$17:$G$41,3,FALSE))</f>
        <v/>
      </c>
      <c r="E34" s="153"/>
      <c r="F34" s="153"/>
      <c r="G34" s="153"/>
      <c r="H34" s="153"/>
      <c r="I34" s="153"/>
      <c r="J34" s="153"/>
      <c r="K34" s="163"/>
      <c r="L34" s="161"/>
      <c r="M34" s="147"/>
      <c r="N34" s="153" t="str">
        <f>IF($L33="","",VLOOKUP($L33,大会申込書!$B$17:$G$41,3,FALSE))</f>
        <v/>
      </c>
      <c r="O34" s="153"/>
      <c r="P34" s="153"/>
      <c r="Q34" s="153"/>
      <c r="R34" s="153"/>
      <c r="S34" s="153"/>
      <c r="T34" s="153"/>
      <c r="U34" s="45"/>
      <c r="V34" s="38"/>
      <c r="W34" s="163"/>
      <c r="X34" s="172"/>
      <c r="Y34" s="173"/>
      <c r="Z34" s="165" t="str">
        <f>$D$34</f>
        <v/>
      </c>
      <c r="AA34" s="140"/>
      <c r="AB34" s="140"/>
      <c r="AC34" s="140"/>
      <c r="AD34" s="140"/>
      <c r="AE34" s="140"/>
      <c r="AF34" s="141"/>
      <c r="AG34" s="163"/>
      <c r="AH34" s="172"/>
      <c r="AI34" s="173"/>
      <c r="AJ34" s="165" t="str">
        <f>$N$34</f>
        <v/>
      </c>
      <c r="AK34" s="140"/>
      <c r="AL34" s="140"/>
      <c r="AM34" s="140"/>
      <c r="AN34" s="140"/>
      <c r="AO34" s="140"/>
      <c r="AP34" s="141"/>
      <c r="AQ34" s="57"/>
      <c r="AR34" s="48"/>
      <c r="AS34" s="163"/>
      <c r="AT34" s="172"/>
      <c r="AU34" s="173"/>
      <c r="AV34" s="165" t="str">
        <f>$D$34</f>
        <v/>
      </c>
      <c r="AW34" s="140"/>
      <c r="AX34" s="140"/>
      <c r="AY34" s="140"/>
      <c r="AZ34" s="140"/>
      <c r="BA34" s="140"/>
      <c r="BB34" s="141"/>
      <c r="BC34" s="163"/>
      <c r="BD34" s="172"/>
      <c r="BE34" s="173"/>
      <c r="BF34" s="165" t="str">
        <f>$N$34</f>
        <v/>
      </c>
      <c r="BG34" s="140"/>
      <c r="BH34" s="140"/>
      <c r="BI34" s="140"/>
      <c r="BJ34" s="140"/>
      <c r="BK34" s="140"/>
      <c r="BL34" s="141"/>
      <c r="BM34" s="45"/>
      <c r="BN34" s="38"/>
      <c r="BO34" s="163"/>
      <c r="BP34" s="172"/>
      <c r="BQ34" s="173"/>
      <c r="BR34" s="165" t="str">
        <f>$D$34</f>
        <v/>
      </c>
      <c r="BS34" s="140"/>
      <c r="BT34" s="140"/>
      <c r="BU34" s="140"/>
      <c r="BV34" s="140"/>
      <c r="BW34" s="140"/>
      <c r="BX34" s="141"/>
      <c r="BY34" s="163"/>
      <c r="BZ34" s="172"/>
      <c r="CA34" s="173"/>
      <c r="CB34" s="165" t="str">
        <f>$N$34</f>
        <v/>
      </c>
      <c r="CC34" s="140"/>
      <c r="CD34" s="140"/>
      <c r="CE34" s="140"/>
      <c r="CF34" s="140"/>
      <c r="CG34" s="140"/>
      <c r="CH34" s="141"/>
      <c r="CI34" s="40"/>
    </row>
    <row r="35" spans="1:87" ht="27.45" customHeight="1" x14ac:dyDescent="0.2">
      <c r="A35" s="124" t="s">
        <v>12</v>
      </c>
      <c r="B35" s="125"/>
      <c r="C35" s="126"/>
      <c r="D35" s="174" t="str">
        <f>IF(大会申込書!$M$8="","",大会申込書!$M$8)</f>
        <v/>
      </c>
      <c r="E35" s="175"/>
      <c r="F35" s="175"/>
      <c r="G35" s="175"/>
      <c r="H35" s="175"/>
      <c r="I35" s="175"/>
      <c r="J35" s="176"/>
      <c r="K35" s="124" t="s">
        <v>13</v>
      </c>
      <c r="L35" s="125"/>
      <c r="M35" s="126"/>
      <c r="N35" s="174" t="str">
        <f>IF(大会申込書!$D$17="","",大会申込書!$D$17)</f>
        <v/>
      </c>
      <c r="O35" s="175"/>
      <c r="P35" s="175"/>
      <c r="Q35" s="175"/>
      <c r="R35" s="175"/>
      <c r="S35" s="175"/>
      <c r="T35" s="176"/>
      <c r="U35" s="46"/>
      <c r="V35" s="39"/>
      <c r="W35" s="124" t="s">
        <v>67</v>
      </c>
      <c r="X35" s="125"/>
      <c r="Y35" s="126"/>
      <c r="Z35" s="177" t="str">
        <f>$D$35</f>
        <v/>
      </c>
      <c r="AA35" s="178"/>
      <c r="AB35" s="178"/>
      <c r="AC35" s="178"/>
      <c r="AD35" s="178"/>
      <c r="AE35" s="178"/>
      <c r="AF35" s="179"/>
      <c r="AG35" s="124" t="s">
        <v>69</v>
      </c>
      <c r="AH35" s="125"/>
      <c r="AI35" s="126"/>
      <c r="AJ35" s="177" t="str">
        <f>$N$35</f>
        <v/>
      </c>
      <c r="AK35" s="178"/>
      <c r="AL35" s="178"/>
      <c r="AM35" s="178"/>
      <c r="AN35" s="178"/>
      <c r="AO35" s="178"/>
      <c r="AP35" s="179"/>
      <c r="AQ35" s="55"/>
      <c r="AR35" s="48"/>
      <c r="AS35" s="124" t="s">
        <v>67</v>
      </c>
      <c r="AT35" s="125"/>
      <c r="AU35" s="126"/>
      <c r="AV35" s="177" t="str">
        <f>$D$35</f>
        <v/>
      </c>
      <c r="AW35" s="178"/>
      <c r="AX35" s="178"/>
      <c r="AY35" s="178"/>
      <c r="AZ35" s="178"/>
      <c r="BA35" s="178"/>
      <c r="BB35" s="179"/>
      <c r="BC35" s="124" t="s">
        <v>69</v>
      </c>
      <c r="BD35" s="125"/>
      <c r="BE35" s="126"/>
      <c r="BF35" s="177" t="str">
        <f>$N$35</f>
        <v/>
      </c>
      <c r="BG35" s="178"/>
      <c r="BH35" s="178"/>
      <c r="BI35" s="178"/>
      <c r="BJ35" s="178"/>
      <c r="BK35" s="178"/>
      <c r="BL35" s="179"/>
      <c r="BM35" s="46"/>
      <c r="BN35" s="39"/>
      <c r="BO35" s="124" t="s">
        <v>67</v>
      </c>
      <c r="BP35" s="125"/>
      <c r="BQ35" s="126"/>
      <c r="BR35" s="177" t="str">
        <f>$D$35</f>
        <v/>
      </c>
      <c r="BS35" s="178"/>
      <c r="BT35" s="178"/>
      <c r="BU35" s="178"/>
      <c r="BV35" s="178"/>
      <c r="BW35" s="178"/>
      <c r="BX35" s="179"/>
      <c r="BY35" s="124" t="s">
        <v>69</v>
      </c>
      <c r="BZ35" s="125"/>
      <c r="CA35" s="126"/>
      <c r="CB35" s="177" t="str">
        <f>$N$35</f>
        <v/>
      </c>
      <c r="CC35" s="178"/>
      <c r="CD35" s="178"/>
      <c r="CE35" s="178"/>
      <c r="CF35" s="178"/>
      <c r="CG35" s="178"/>
      <c r="CH35" s="179"/>
      <c r="CI35" s="42"/>
    </row>
    <row r="36" spans="1:87" ht="27.45" customHeight="1" x14ac:dyDescent="0.2">
      <c r="A36" s="124" t="s">
        <v>60</v>
      </c>
      <c r="B36" s="125"/>
      <c r="C36" s="126"/>
      <c r="D36" s="174" t="str">
        <f>IF(大会申込書!$E$13="","",大会申込書!$E$13)</f>
        <v/>
      </c>
      <c r="E36" s="175"/>
      <c r="F36" s="175"/>
      <c r="G36" s="175"/>
      <c r="H36" s="175"/>
      <c r="I36" s="175"/>
      <c r="J36" s="176"/>
      <c r="K36" s="124" t="s">
        <v>61</v>
      </c>
      <c r="L36" s="125"/>
      <c r="M36" s="126"/>
      <c r="N36" s="174" t="str">
        <f>IF(大会申込書!$H$13="","",大会申込書!$H$13)</f>
        <v/>
      </c>
      <c r="O36" s="175"/>
      <c r="P36" s="175"/>
      <c r="Q36" s="175"/>
      <c r="R36" s="175"/>
      <c r="S36" s="175"/>
      <c r="T36" s="176"/>
      <c r="U36" s="46"/>
      <c r="V36" s="31"/>
      <c r="W36" s="124" t="s">
        <v>68</v>
      </c>
      <c r="X36" s="125"/>
      <c r="Y36" s="126"/>
      <c r="Z36" s="177" t="str">
        <f>$D$36</f>
        <v/>
      </c>
      <c r="AA36" s="178"/>
      <c r="AB36" s="178"/>
      <c r="AC36" s="178"/>
      <c r="AD36" s="178"/>
      <c r="AE36" s="178"/>
      <c r="AF36" s="179"/>
      <c r="AG36" s="124" t="s">
        <v>70</v>
      </c>
      <c r="AH36" s="125"/>
      <c r="AI36" s="126"/>
      <c r="AJ36" s="177" t="str">
        <f>$N$36</f>
        <v/>
      </c>
      <c r="AK36" s="178"/>
      <c r="AL36" s="178"/>
      <c r="AM36" s="178"/>
      <c r="AN36" s="178"/>
      <c r="AO36" s="178"/>
      <c r="AP36" s="179"/>
      <c r="AQ36" s="55"/>
      <c r="AR36" s="48"/>
      <c r="AS36" s="124" t="s">
        <v>68</v>
      </c>
      <c r="AT36" s="125"/>
      <c r="AU36" s="126"/>
      <c r="AV36" s="177" t="str">
        <f>$D$36</f>
        <v/>
      </c>
      <c r="AW36" s="178"/>
      <c r="AX36" s="178"/>
      <c r="AY36" s="178"/>
      <c r="AZ36" s="178"/>
      <c r="BA36" s="178"/>
      <c r="BB36" s="179"/>
      <c r="BC36" s="124" t="s">
        <v>70</v>
      </c>
      <c r="BD36" s="125"/>
      <c r="BE36" s="126"/>
      <c r="BF36" s="177" t="str">
        <f>$N$36</f>
        <v/>
      </c>
      <c r="BG36" s="178"/>
      <c r="BH36" s="178"/>
      <c r="BI36" s="178"/>
      <c r="BJ36" s="178"/>
      <c r="BK36" s="178"/>
      <c r="BL36" s="179"/>
      <c r="BM36" s="46"/>
      <c r="BN36" s="31"/>
      <c r="BO36" s="124" t="s">
        <v>68</v>
      </c>
      <c r="BP36" s="125"/>
      <c r="BQ36" s="126"/>
      <c r="BR36" s="177" t="str">
        <f>$D$36</f>
        <v/>
      </c>
      <c r="BS36" s="178"/>
      <c r="BT36" s="178"/>
      <c r="BU36" s="178"/>
      <c r="BV36" s="178"/>
      <c r="BW36" s="178"/>
      <c r="BX36" s="179"/>
      <c r="BY36" s="124" t="s">
        <v>70</v>
      </c>
      <c r="BZ36" s="125"/>
      <c r="CA36" s="126"/>
      <c r="CB36" s="177" t="str">
        <f>$N$36</f>
        <v/>
      </c>
      <c r="CC36" s="178"/>
      <c r="CD36" s="178"/>
      <c r="CE36" s="178"/>
      <c r="CF36" s="178"/>
      <c r="CG36" s="178"/>
      <c r="CH36" s="179"/>
      <c r="CI36" s="42"/>
    </row>
    <row r="37" spans="1:87" ht="27.45" customHeight="1" x14ac:dyDescent="0.2">
      <c r="A37" s="124" t="s">
        <v>14</v>
      </c>
      <c r="B37" s="125"/>
      <c r="C37" s="126"/>
      <c r="D37" s="174" t="str">
        <f>IF(大会申込書!$E$8="","",大会申込書!$E$8)</f>
        <v/>
      </c>
      <c r="E37" s="175"/>
      <c r="F37" s="176"/>
      <c r="G37" s="124" t="s">
        <v>15</v>
      </c>
      <c r="H37" s="125"/>
      <c r="I37" s="126"/>
      <c r="J37" s="174" t="str">
        <f>IF(大会申込書!$K$13="","",大会申込書!$K$13)</f>
        <v/>
      </c>
      <c r="K37" s="175"/>
      <c r="L37" s="175"/>
      <c r="M37" s="176"/>
      <c r="N37" s="124" t="s">
        <v>16</v>
      </c>
      <c r="O37" s="125"/>
      <c r="P37" s="126"/>
      <c r="Q37" s="174" t="str">
        <f>IF(大会申込書!$N$13="","",大会申込書!$N$13)</f>
        <v/>
      </c>
      <c r="R37" s="175"/>
      <c r="S37" s="175"/>
      <c r="T37" s="176"/>
      <c r="U37" s="46"/>
      <c r="V37" s="30"/>
      <c r="W37" s="124" t="s">
        <v>18</v>
      </c>
      <c r="X37" s="125"/>
      <c r="Y37" s="126"/>
      <c r="Z37" s="177" t="str">
        <f>$D$37</f>
        <v/>
      </c>
      <c r="AA37" s="178"/>
      <c r="AB37" s="179"/>
      <c r="AC37" s="124" t="s">
        <v>71</v>
      </c>
      <c r="AD37" s="125"/>
      <c r="AE37" s="126"/>
      <c r="AF37" s="177" t="str">
        <f>$J$37</f>
        <v/>
      </c>
      <c r="AG37" s="178"/>
      <c r="AH37" s="178"/>
      <c r="AI37" s="179"/>
      <c r="AJ37" s="124" t="s">
        <v>72</v>
      </c>
      <c r="AK37" s="125"/>
      <c r="AL37" s="126"/>
      <c r="AM37" s="177" t="str">
        <f>$Q$37</f>
        <v/>
      </c>
      <c r="AN37" s="178"/>
      <c r="AO37" s="178"/>
      <c r="AP37" s="179"/>
      <c r="AQ37" s="55"/>
      <c r="AR37" s="48"/>
      <c r="AS37" s="124" t="s">
        <v>18</v>
      </c>
      <c r="AT37" s="125"/>
      <c r="AU37" s="126"/>
      <c r="AV37" s="177" t="str">
        <f>$D$37</f>
        <v/>
      </c>
      <c r="AW37" s="178"/>
      <c r="AX37" s="179"/>
      <c r="AY37" s="124" t="s">
        <v>71</v>
      </c>
      <c r="AZ37" s="125"/>
      <c r="BA37" s="126"/>
      <c r="BB37" s="177" t="str">
        <f>$J$37</f>
        <v/>
      </c>
      <c r="BC37" s="178"/>
      <c r="BD37" s="178"/>
      <c r="BE37" s="179"/>
      <c r="BF37" s="124" t="s">
        <v>72</v>
      </c>
      <c r="BG37" s="125"/>
      <c r="BH37" s="126"/>
      <c r="BI37" s="177" t="str">
        <f>$Q$37</f>
        <v/>
      </c>
      <c r="BJ37" s="178"/>
      <c r="BK37" s="178"/>
      <c r="BL37" s="179"/>
      <c r="BM37" s="46"/>
      <c r="BN37" s="30"/>
      <c r="BO37" s="124" t="s">
        <v>18</v>
      </c>
      <c r="BP37" s="125"/>
      <c r="BQ37" s="126"/>
      <c r="BR37" s="177" t="str">
        <f>$D$37</f>
        <v/>
      </c>
      <c r="BS37" s="178"/>
      <c r="BT37" s="179"/>
      <c r="BU37" s="124" t="s">
        <v>71</v>
      </c>
      <c r="BV37" s="125"/>
      <c r="BW37" s="126"/>
      <c r="BX37" s="177" t="str">
        <f>$J$37</f>
        <v/>
      </c>
      <c r="BY37" s="178"/>
      <c r="BZ37" s="178"/>
      <c r="CA37" s="179"/>
      <c r="CB37" s="124" t="s">
        <v>72</v>
      </c>
      <c r="CC37" s="125"/>
      <c r="CD37" s="126"/>
      <c r="CE37" s="177" t="str">
        <f>$Q$37</f>
        <v/>
      </c>
      <c r="CF37" s="178"/>
      <c r="CG37" s="178"/>
      <c r="CH37" s="179"/>
      <c r="CI37" s="42"/>
    </row>
    <row r="38" spans="1:87" ht="11.55" customHeight="1" x14ac:dyDescent="0.2">
      <c r="A38" s="42"/>
      <c r="B38" s="42"/>
      <c r="C38" s="42"/>
      <c r="D38" s="46"/>
      <c r="E38" s="46"/>
      <c r="F38" s="46"/>
      <c r="G38" s="42"/>
      <c r="H38" s="42"/>
      <c r="I38" s="42"/>
      <c r="J38" s="46"/>
      <c r="K38" s="46"/>
      <c r="L38" s="46"/>
      <c r="M38" s="46"/>
      <c r="N38" s="42"/>
      <c r="O38" s="42"/>
      <c r="P38" s="42"/>
      <c r="Q38" s="46"/>
      <c r="R38" s="46"/>
      <c r="S38" s="46"/>
      <c r="T38" s="46"/>
      <c r="U38" s="46"/>
      <c r="V38" s="30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55"/>
      <c r="AR38" s="60"/>
      <c r="AS38" s="42"/>
      <c r="AT38" s="42"/>
      <c r="AU38" s="42"/>
      <c r="AV38" s="46"/>
      <c r="AW38" s="46"/>
      <c r="AX38" s="46"/>
      <c r="AY38" s="42"/>
      <c r="AZ38" s="42"/>
      <c r="BA38" s="42"/>
      <c r="BB38" s="46"/>
      <c r="BC38" s="46"/>
      <c r="BD38" s="46"/>
      <c r="BE38" s="46"/>
      <c r="BF38" s="42"/>
      <c r="BG38" s="42"/>
      <c r="BH38" s="42"/>
      <c r="BI38" s="46"/>
      <c r="BJ38" s="46"/>
      <c r="BK38" s="46"/>
      <c r="BL38" s="46"/>
      <c r="BM38" s="46"/>
      <c r="BN38" s="30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</row>
    <row r="39" spans="1:87" s="47" customFormat="1" ht="9" customHeight="1" x14ac:dyDescent="0.2"/>
    <row r="56" spans="4:44" ht="22.2" x14ac:dyDescent="0.3">
      <c r="D56" s="25" ph="1"/>
      <c r="E56" s="25" ph="1"/>
      <c r="F56" s="25" ph="1"/>
      <c r="G56" s="25" ph="1"/>
      <c r="H56" s="25" ph="1"/>
      <c r="I56" s="25" ph="1"/>
      <c r="J56" s="25" ph="1"/>
      <c r="N56" s="25" ph="1"/>
      <c r="O56" s="25" ph="1"/>
      <c r="P56" s="25" ph="1"/>
      <c r="Q56" s="25" ph="1"/>
      <c r="R56" s="25" ph="1"/>
      <c r="S56" s="25" ph="1"/>
      <c r="T56" s="25" ph="1"/>
      <c r="U56" s="25" ph="1"/>
      <c r="V56" s="25" ph="1"/>
      <c r="Z56" s="25" ph="1"/>
      <c r="AA56" s="25" ph="1"/>
      <c r="AB56" s="25" ph="1"/>
      <c r="AC56" s="25" ph="1"/>
      <c r="AD56" s="25" ph="1"/>
      <c r="AE56" s="25" ph="1"/>
      <c r="AF56" s="25" ph="1"/>
      <c r="AJ56" s="25" ph="1"/>
      <c r="AK56" s="25" ph="1"/>
      <c r="AL56" s="25" ph="1"/>
      <c r="AM56" s="25" ph="1"/>
      <c r="AN56" s="25" ph="1"/>
      <c r="AO56" s="25" ph="1"/>
      <c r="AP56" s="25" ph="1"/>
      <c r="AQ56" s="25" ph="1"/>
      <c r="AR56" s="25" ph="1"/>
    </row>
  </sheetData>
  <mergeCells count="624">
    <mergeCell ref="BO37:BQ37"/>
    <mergeCell ref="BR37:BT37"/>
    <mergeCell ref="AC37:AE37"/>
    <mergeCell ref="AF37:AI37"/>
    <mergeCell ref="AJ37:AL37"/>
    <mergeCell ref="AM37:AP37"/>
    <mergeCell ref="AS37:AU37"/>
    <mergeCell ref="AV37:AX37"/>
    <mergeCell ref="BY36:CA36"/>
    <mergeCell ref="CB36:CH36"/>
    <mergeCell ref="A37:C37"/>
    <mergeCell ref="D37:F37"/>
    <mergeCell ref="G37:I37"/>
    <mergeCell ref="J37:M37"/>
    <mergeCell ref="N37:P37"/>
    <mergeCell ref="Q37:T37"/>
    <mergeCell ref="W37:Y37"/>
    <mergeCell ref="Z37:AB37"/>
    <mergeCell ref="AS36:AU36"/>
    <mergeCell ref="AV36:BB36"/>
    <mergeCell ref="BC36:BE36"/>
    <mergeCell ref="BF36:BL36"/>
    <mergeCell ref="BO36:BQ36"/>
    <mergeCell ref="BR36:BX36"/>
    <mergeCell ref="BU37:BW37"/>
    <mergeCell ref="BX37:CA37"/>
    <mergeCell ref="CB37:CD37"/>
    <mergeCell ref="CE37:CH37"/>
    <mergeCell ref="AY37:BA37"/>
    <mergeCell ref="BB37:BE37"/>
    <mergeCell ref="BF37:BH37"/>
    <mergeCell ref="BI37:BL37"/>
    <mergeCell ref="CB35:CH35"/>
    <mergeCell ref="A36:C36"/>
    <mergeCell ref="D36:J36"/>
    <mergeCell ref="K36:M36"/>
    <mergeCell ref="N36:T36"/>
    <mergeCell ref="W36:Y36"/>
    <mergeCell ref="Z36:AF36"/>
    <mergeCell ref="AG36:AI36"/>
    <mergeCell ref="AJ36:AP36"/>
    <mergeCell ref="AS35:AU35"/>
    <mergeCell ref="AV35:BB35"/>
    <mergeCell ref="BC35:BE35"/>
    <mergeCell ref="BF35:BL35"/>
    <mergeCell ref="BO35:BQ35"/>
    <mergeCell ref="BR35:BX35"/>
    <mergeCell ref="A35:C35"/>
    <mergeCell ref="D35:J35"/>
    <mergeCell ref="K35:M35"/>
    <mergeCell ref="N35:T35"/>
    <mergeCell ref="W35:Y35"/>
    <mergeCell ref="Z35:AF35"/>
    <mergeCell ref="AG35:AI35"/>
    <mergeCell ref="AJ35:AP35"/>
    <mergeCell ref="BY35:CA35"/>
    <mergeCell ref="BY33:BY34"/>
    <mergeCell ref="BZ33:CA34"/>
    <mergeCell ref="CB33:CH33"/>
    <mergeCell ref="D34:J34"/>
    <mergeCell ref="N34:T34"/>
    <mergeCell ref="Z34:AF34"/>
    <mergeCell ref="AJ34:AP34"/>
    <mergeCell ref="AV34:BB34"/>
    <mergeCell ref="BF34:BL34"/>
    <mergeCell ref="AV33:BB33"/>
    <mergeCell ref="BC33:BC34"/>
    <mergeCell ref="BD33:BE34"/>
    <mergeCell ref="BF33:BL33"/>
    <mergeCell ref="BO33:BO34"/>
    <mergeCell ref="BP33:BQ34"/>
    <mergeCell ref="Z33:AF33"/>
    <mergeCell ref="AG33:AG34"/>
    <mergeCell ref="AH33:AI34"/>
    <mergeCell ref="AJ33:AP33"/>
    <mergeCell ref="AS33:AS34"/>
    <mergeCell ref="AT33:AU34"/>
    <mergeCell ref="BR34:BX34"/>
    <mergeCell ref="CB34:CH34"/>
    <mergeCell ref="A33:A34"/>
    <mergeCell ref="B33:C34"/>
    <mergeCell ref="D33:J33"/>
    <mergeCell ref="K33:K34"/>
    <mergeCell ref="L33:M34"/>
    <mergeCell ref="N33:T33"/>
    <mergeCell ref="W33:W34"/>
    <mergeCell ref="X33:Y34"/>
    <mergeCell ref="BR33:BX33"/>
    <mergeCell ref="BY31:BY32"/>
    <mergeCell ref="BZ31:CA32"/>
    <mergeCell ref="CB31:CH31"/>
    <mergeCell ref="D32:J32"/>
    <mergeCell ref="N32:T32"/>
    <mergeCell ref="Z32:AF32"/>
    <mergeCell ref="AJ32:AP32"/>
    <mergeCell ref="AV32:BB32"/>
    <mergeCell ref="BF32:BL32"/>
    <mergeCell ref="AV31:BB31"/>
    <mergeCell ref="BC31:BC32"/>
    <mergeCell ref="BD31:BE32"/>
    <mergeCell ref="BF31:BL31"/>
    <mergeCell ref="BO31:BO32"/>
    <mergeCell ref="BP31:BQ32"/>
    <mergeCell ref="Z31:AF31"/>
    <mergeCell ref="AG31:AG32"/>
    <mergeCell ref="AH31:AI32"/>
    <mergeCell ref="AJ31:AP31"/>
    <mergeCell ref="AS31:AS32"/>
    <mergeCell ref="AT31:AU32"/>
    <mergeCell ref="BR32:BX32"/>
    <mergeCell ref="CB32:CH32"/>
    <mergeCell ref="A31:A32"/>
    <mergeCell ref="B31:C32"/>
    <mergeCell ref="D31:J31"/>
    <mergeCell ref="K31:K32"/>
    <mergeCell ref="L31:M32"/>
    <mergeCell ref="N31:T31"/>
    <mergeCell ref="W31:W32"/>
    <mergeCell ref="X31:Y32"/>
    <mergeCell ref="BR31:BX31"/>
    <mergeCell ref="BY29:BY30"/>
    <mergeCell ref="BZ29:CA30"/>
    <mergeCell ref="CB29:CH29"/>
    <mergeCell ref="D30:J30"/>
    <mergeCell ref="N30:T30"/>
    <mergeCell ref="Z30:AF30"/>
    <mergeCell ref="AJ30:AP30"/>
    <mergeCell ref="AV30:BB30"/>
    <mergeCell ref="BF30:BL30"/>
    <mergeCell ref="AV29:BB29"/>
    <mergeCell ref="BC29:BC30"/>
    <mergeCell ref="BD29:BE30"/>
    <mergeCell ref="BF29:BL29"/>
    <mergeCell ref="BO29:BO30"/>
    <mergeCell ref="BP29:BQ30"/>
    <mergeCell ref="Z29:AF29"/>
    <mergeCell ref="AG29:AG30"/>
    <mergeCell ref="AH29:AI30"/>
    <mergeCell ref="AJ29:AP29"/>
    <mergeCell ref="AS29:AS30"/>
    <mergeCell ref="AT29:AU30"/>
    <mergeCell ref="BR30:BX30"/>
    <mergeCell ref="CB30:CH30"/>
    <mergeCell ref="A29:A30"/>
    <mergeCell ref="B29:C30"/>
    <mergeCell ref="D29:J29"/>
    <mergeCell ref="K29:K30"/>
    <mergeCell ref="L29:M30"/>
    <mergeCell ref="N29:T29"/>
    <mergeCell ref="W29:W30"/>
    <mergeCell ref="X29:Y30"/>
    <mergeCell ref="BR29:BX29"/>
    <mergeCell ref="BY27:BY28"/>
    <mergeCell ref="BZ27:CA28"/>
    <mergeCell ref="CB27:CH27"/>
    <mergeCell ref="D28:J28"/>
    <mergeCell ref="N28:T28"/>
    <mergeCell ref="Z28:AF28"/>
    <mergeCell ref="AJ28:AP28"/>
    <mergeCell ref="AV28:BB28"/>
    <mergeCell ref="BF28:BL28"/>
    <mergeCell ref="AV27:BB27"/>
    <mergeCell ref="BC27:BC28"/>
    <mergeCell ref="BD27:BE28"/>
    <mergeCell ref="BF27:BL27"/>
    <mergeCell ref="BO27:BO28"/>
    <mergeCell ref="BP27:BQ28"/>
    <mergeCell ref="Z27:AF27"/>
    <mergeCell ref="AG27:AG28"/>
    <mergeCell ref="AH27:AI28"/>
    <mergeCell ref="AJ27:AP27"/>
    <mergeCell ref="AS27:AS28"/>
    <mergeCell ref="AT27:AU28"/>
    <mergeCell ref="BR28:BX28"/>
    <mergeCell ref="CB28:CH28"/>
    <mergeCell ref="A27:A28"/>
    <mergeCell ref="B27:C28"/>
    <mergeCell ref="D27:J27"/>
    <mergeCell ref="K27:K28"/>
    <mergeCell ref="L27:M28"/>
    <mergeCell ref="N27:T27"/>
    <mergeCell ref="W27:W28"/>
    <mergeCell ref="X27:Y28"/>
    <mergeCell ref="BR27:BX27"/>
    <mergeCell ref="BY25:BY26"/>
    <mergeCell ref="BZ25:CA26"/>
    <mergeCell ref="CB25:CH25"/>
    <mergeCell ref="D26:J26"/>
    <mergeCell ref="N26:T26"/>
    <mergeCell ref="Z26:AF26"/>
    <mergeCell ref="AJ26:AP26"/>
    <mergeCell ref="AV26:BB26"/>
    <mergeCell ref="BF26:BL26"/>
    <mergeCell ref="AV25:BB25"/>
    <mergeCell ref="BC25:BC26"/>
    <mergeCell ref="BD25:BE26"/>
    <mergeCell ref="BF25:BL25"/>
    <mergeCell ref="BO25:BO26"/>
    <mergeCell ref="BP25:BQ26"/>
    <mergeCell ref="Z25:AF25"/>
    <mergeCell ref="AG25:AG26"/>
    <mergeCell ref="AH25:AI26"/>
    <mergeCell ref="AJ25:AP25"/>
    <mergeCell ref="AS25:AS26"/>
    <mergeCell ref="AT25:AU26"/>
    <mergeCell ref="BR26:BX26"/>
    <mergeCell ref="CB26:CH26"/>
    <mergeCell ref="A25:A26"/>
    <mergeCell ref="B25:C26"/>
    <mergeCell ref="D25:J25"/>
    <mergeCell ref="K25:K26"/>
    <mergeCell ref="L25:M26"/>
    <mergeCell ref="N25:T25"/>
    <mergeCell ref="W25:W26"/>
    <mergeCell ref="X25:Y26"/>
    <mergeCell ref="BR25:BX25"/>
    <mergeCell ref="BP23:BQ24"/>
    <mergeCell ref="Z23:AF23"/>
    <mergeCell ref="AG23:AG24"/>
    <mergeCell ref="AH23:AI24"/>
    <mergeCell ref="AJ23:AP23"/>
    <mergeCell ref="AS23:AS24"/>
    <mergeCell ref="AT23:AU24"/>
    <mergeCell ref="BR24:BX24"/>
    <mergeCell ref="CB24:CH24"/>
    <mergeCell ref="CB22:CH22"/>
    <mergeCell ref="A23:A24"/>
    <mergeCell ref="B23:C24"/>
    <mergeCell ref="D23:J23"/>
    <mergeCell ref="K23:K24"/>
    <mergeCell ref="L23:M24"/>
    <mergeCell ref="N23:T23"/>
    <mergeCell ref="W23:W24"/>
    <mergeCell ref="X23:Y24"/>
    <mergeCell ref="BR23:BX23"/>
    <mergeCell ref="BY23:BY24"/>
    <mergeCell ref="BZ23:CA24"/>
    <mergeCell ref="CB23:CH23"/>
    <mergeCell ref="D24:J24"/>
    <mergeCell ref="N24:T24"/>
    <mergeCell ref="Z24:AF24"/>
    <mergeCell ref="AJ24:AP24"/>
    <mergeCell ref="AV24:BB24"/>
    <mergeCell ref="BF24:BL24"/>
    <mergeCell ref="AV23:BB23"/>
    <mergeCell ref="BC23:BC24"/>
    <mergeCell ref="BD23:BE24"/>
    <mergeCell ref="BF23:BL23"/>
    <mergeCell ref="BO23:BO24"/>
    <mergeCell ref="BO21:BO22"/>
    <mergeCell ref="BP21:BQ22"/>
    <mergeCell ref="Z21:AF21"/>
    <mergeCell ref="AG21:AG22"/>
    <mergeCell ref="AH21:AI22"/>
    <mergeCell ref="AJ21:AP21"/>
    <mergeCell ref="AS21:AS22"/>
    <mergeCell ref="AT21:AU22"/>
    <mergeCell ref="BR22:BX22"/>
    <mergeCell ref="BR20:BX20"/>
    <mergeCell ref="CB20:CH20"/>
    <mergeCell ref="A21:A22"/>
    <mergeCell ref="B21:C22"/>
    <mergeCell ref="D21:J21"/>
    <mergeCell ref="K21:K22"/>
    <mergeCell ref="L21:M22"/>
    <mergeCell ref="N21:T21"/>
    <mergeCell ref="W21:W22"/>
    <mergeCell ref="X21:Y22"/>
    <mergeCell ref="BR21:BX21"/>
    <mergeCell ref="BY21:BY22"/>
    <mergeCell ref="BZ21:CA22"/>
    <mergeCell ref="CB21:CH21"/>
    <mergeCell ref="D22:J22"/>
    <mergeCell ref="N22:T22"/>
    <mergeCell ref="Z22:AF22"/>
    <mergeCell ref="AJ22:AP22"/>
    <mergeCell ref="AV22:BB22"/>
    <mergeCell ref="BF22:BL22"/>
    <mergeCell ref="AV21:BB21"/>
    <mergeCell ref="BC21:BC22"/>
    <mergeCell ref="BD21:BE22"/>
    <mergeCell ref="BF21:BL21"/>
    <mergeCell ref="BF20:BL20"/>
    <mergeCell ref="AV19:BB19"/>
    <mergeCell ref="BC19:BC20"/>
    <mergeCell ref="BD19:BE20"/>
    <mergeCell ref="BF19:BL19"/>
    <mergeCell ref="BO19:BO20"/>
    <mergeCell ref="BP19:BQ20"/>
    <mergeCell ref="Z19:AF19"/>
    <mergeCell ref="AG19:AG20"/>
    <mergeCell ref="AH19:AI20"/>
    <mergeCell ref="AJ19:AP19"/>
    <mergeCell ref="AS19:AS20"/>
    <mergeCell ref="AT19:AU20"/>
    <mergeCell ref="CB18:CH18"/>
    <mergeCell ref="A19:A20"/>
    <mergeCell ref="B19:C20"/>
    <mergeCell ref="D19:J19"/>
    <mergeCell ref="K19:K20"/>
    <mergeCell ref="L19:M20"/>
    <mergeCell ref="N19:T19"/>
    <mergeCell ref="W19:W20"/>
    <mergeCell ref="X19:Y20"/>
    <mergeCell ref="AT18:AU18"/>
    <mergeCell ref="AV18:BB18"/>
    <mergeCell ref="BD18:BE18"/>
    <mergeCell ref="BF18:BL18"/>
    <mergeCell ref="BP18:BQ18"/>
    <mergeCell ref="BR18:BX18"/>
    <mergeCell ref="BR19:BX19"/>
    <mergeCell ref="BY19:BY20"/>
    <mergeCell ref="BZ19:CA20"/>
    <mergeCell ref="CB19:CH19"/>
    <mergeCell ref="D20:J20"/>
    <mergeCell ref="N20:T20"/>
    <mergeCell ref="Z20:AF20"/>
    <mergeCell ref="AJ20:AP20"/>
    <mergeCell ref="AV20:BB20"/>
    <mergeCell ref="CG17:CH17"/>
    <mergeCell ref="B18:C18"/>
    <mergeCell ref="D18:J18"/>
    <mergeCell ref="L18:M18"/>
    <mergeCell ref="N18:T18"/>
    <mergeCell ref="X18:Y18"/>
    <mergeCell ref="Z18:AF18"/>
    <mergeCell ref="AH18:AI18"/>
    <mergeCell ref="AJ18:AP18"/>
    <mergeCell ref="AW17:BC17"/>
    <mergeCell ref="BD17:BJ17"/>
    <mergeCell ref="BK17:BL17"/>
    <mergeCell ref="BO17:BP17"/>
    <mergeCell ref="BQ17:BR17"/>
    <mergeCell ref="BS17:BY17"/>
    <mergeCell ref="Y17:Z17"/>
    <mergeCell ref="AA17:AG17"/>
    <mergeCell ref="AH17:AN17"/>
    <mergeCell ref="AO17:AP17"/>
    <mergeCell ref="AS17:AT17"/>
    <mergeCell ref="AU17:AV17"/>
    <mergeCell ref="A17:B17"/>
    <mergeCell ref="C17:D17"/>
    <mergeCell ref="BZ18:CA18"/>
    <mergeCell ref="E17:K17"/>
    <mergeCell ref="L17:R17"/>
    <mergeCell ref="S17:T17"/>
    <mergeCell ref="W17:X17"/>
    <mergeCell ref="BK16:BL16"/>
    <mergeCell ref="BO16:BP16"/>
    <mergeCell ref="BQ16:BR16"/>
    <mergeCell ref="BS16:BY16"/>
    <mergeCell ref="BZ16:CF16"/>
    <mergeCell ref="BZ17:CF17"/>
    <mergeCell ref="CG16:CH16"/>
    <mergeCell ref="AH16:AN16"/>
    <mergeCell ref="AO16:AP16"/>
    <mergeCell ref="AS16:AT16"/>
    <mergeCell ref="AU16:AV16"/>
    <mergeCell ref="AW16:BC16"/>
    <mergeCell ref="BD16:BJ16"/>
    <mergeCell ref="BZ15:CF15"/>
    <mergeCell ref="CG15:CH15"/>
    <mergeCell ref="BD15:BJ15"/>
    <mergeCell ref="BK15:BL15"/>
    <mergeCell ref="BO15:BP15"/>
    <mergeCell ref="BQ15:BR15"/>
    <mergeCell ref="BS15:BY15"/>
    <mergeCell ref="A16:B16"/>
    <mergeCell ref="C16:D16"/>
    <mergeCell ref="E16:K16"/>
    <mergeCell ref="L16:R16"/>
    <mergeCell ref="S16:T16"/>
    <mergeCell ref="W16:X16"/>
    <mergeCell ref="Y16:Z16"/>
    <mergeCell ref="AA16:AG16"/>
    <mergeCell ref="AW15:BC15"/>
    <mergeCell ref="Y15:Z15"/>
    <mergeCell ref="AA15:AG15"/>
    <mergeCell ref="AH15:AN15"/>
    <mergeCell ref="AO15:AP15"/>
    <mergeCell ref="AS15:AT15"/>
    <mergeCell ref="AU15:AV15"/>
    <mergeCell ref="A15:B15"/>
    <mergeCell ref="C15:D15"/>
    <mergeCell ref="E15:K15"/>
    <mergeCell ref="L15:R15"/>
    <mergeCell ref="S15:T15"/>
    <mergeCell ref="W15:X15"/>
    <mergeCell ref="BO14:BP14"/>
    <mergeCell ref="BQ14:BR14"/>
    <mergeCell ref="BS14:BY14"/>
    <mergeCell ref="BZ14:CF14"/>
    <mergeCell ref="CG14:CH14"/>
    <mergeCell ref="AH14:AN14"/>
    <mergeCell ref="AO14:AP14"/>
    <mergeCell ref="AS14:AT14"/>
    <mergeCell ref="AU14:AV14"/>
    <mergeCell ref="AW14:BC14"/>
    <mergeCell ref="BD14:BJ14"/>
    <mergeCell ref="CG13:CH13"/>
    <mergeCell ref="A14:B14"/>
    <mergeCell ref="C14:D14"/>
    <mergeCell ref="E14:K14"/>
    <mergeCell ref="L14:R14"/>
    <mergeCell ref="S14:T14"/>
    <mergeCell ref="W14:X14"/>
    <mergeCell ref="Y14:Z14"/>
    <mergeCell ref="AA14:AG14"/>
    <mergeCell ref="AW13:BC13"/>
    <mergeCell ref="BD13:BJ13"/>
    <mergeCell ref="BK13:BL13"/>
    <mergeCell ref="BO13:BP13"/>
    <mergeCell ref="BQ13:BR13"/>
    <mergeCell ref="BS13:BY13"/>
    <mergeCell ref="Y13:Z13"/>
    <mergeCell ref="AA13:AG13"/>
    <mergeCell ref="AH13:AN13"/>
    <mergeCell ref="AO13:AP13"/>
    <mergeCell ref="AS13:AT13"/>
    <mergeCell ref="AU13:AV13"/>
    <mergeCell ref="A13:B13"/>
    <mergeCell ref="C13:D13"/>
    <mergeCell ref="BK14:BL14"/>
    <mergeCell ref="E13:K13"/>
    <mergeCell ref="L13:R13"/>
    <mergeCell ref="S13:T13"/>
    <mergeCell ref="W13:X13"/>
    <mergeCell ref="BK12:BL12"/>
    <mergeCell ref="BO12:BP12"/>
    <mergeCell ref="BQ12:BR12"/>
    <mergeCell ref="BS12:BY12"/>
    <mergeCell ref="BZ12:CF12"/>
    <mergeCell ref="BZ13:CF13"/>
    <mergeCell ref="CG12:CH12"/>
    <mergeCell ref="AH12:AN12"/>
    <mergeCell ref="AO12:AP12"/>
    <mergeCell ref="AS12:AT12"/>
    <mergeCell ref="AU12:AV12"/>
    <mergeCell ref="AW12:BC12"/>
    <mergeCell ref="BD12:BJ12"/>
    <mergeCell ref="BZ11:CF11"/>
    <mergeCell ref="CG11:CH11"/>
    <mergeCell ref="BD11:BJ11"/>
    <mergeCell ref="BK11:BL11"/>
    <mergeCell ref="BO11:BP11"/>
    <mergeCell ref="BQ11:BR11"/>
    <mergeCell ref="BS11:BY11"/>
    <mergeCell ref="A12:B12"/>
    <mergeCell ref="C12:D12"/>
    <mergeCell ref="E12:K12"/>
    <mergeCell ref="L12:R12"/>
    <mergeCell ref="S12:T12"/>
    <mergeCell ref="W12:X12"/>
    <mergeCell ref="Y12:Z12"/>
    <mergeCell ref="AA12:AG12"/>
    <mergeCell ref="AW11:BC11"/>
    <mergeCell ref="Y11:Z11"/>
    <mergeCell ref="AA11:AG11"/>
    <mergeCell ref="AH11:AN11"/>
    <mergeCell ref="AO11:AP11"/>
    <mergeCell ref="AS11:AT11"/>
    <mergeCell ref="AU11:AV11"/>
    <mergeCell ref="A11:B11"/>
    <mergeCell ref="C11:D11"/>
    <mergeCell ref="E11:K11"/>
    <mergeCell ref="L11:R11"/>
    <mergeCell ref="S11:T11"/>
    <mergeCell ref="W11:X11"/>
    <mergeCell ref="BO10:BP10"/>
    <mergeCell ref="BQ10:BR10"/>
    <mergeCell ref="BS10:BY10"/>
    <mergeCell ref="BZ10:CF10"/>
    <mergeCell ref="CG10:CH10"/>
    <mergeCell ref="AH10:AN10"/>
    <mergeCell ref="AO10:AP10"/>
    <mergeCell ref="AS10:AT10"/>
    <mergeCell ref="AU10:AV10"/>
    <mergeCell ref="AW10:BC10"/>
    <mergeCell ref="BD10:BJ10"/>
    <mergeCell ref="CG9:CH9"/>
    <mergeCell ref="A10:B10"/>
    <mergeCell ref="C10:D10"/>
    <mergeCell ref="E10:K10"/>
    <mergeCell ref="L10:R10"/>
    <mergeCell ref="S10:T10"/>
    <mergeCell ref="W10:X10"/>
    <mergeCell ref="Y10:Z10"/>
    <mergeCell ref="AA10:AG10"/>
    <mergeCell ref="AW9:BC9"/>
    <mergeCell ref="BD9:BJ9"/>
    <mergeCell ref="BK9:BL9"/>
    <mergeCell ref="BO9:BP9"/>
    <mergeCell ref="BQ9:BR9"/>
    <mergeCell ref="BS9:BY9"/>
    <mergeCell ref="Y9:Z9"/>
    <mergeCell ref="AA9:AG9"/>
    <mergeCell ref="AH9:AN9"/>
    <mergeCell ref="AO9:AP9"/>
    <mergeCell ref="AS9:AT9"/>
    <mergeCell ref="AU9:AV9"/>
    <mergeCell ref="A9:B9"/>
    <mergeCell ref="C9:D9"/>
    <mergeCell ref="BK10:BL10"/>
    <mergeCell ref="E9:K9"/>
    <mergeCell ref="L9:R9"/>
    <mergeCell ref="S9:T9"/>
    <mergeCell ref="W9:X9"/>
    <mergeCell ref="BK8:BL8"/>
    <mergeCell ref="BO8:BP8"/>
    <mergeCell ref="BQ8:BR8"/>
    <mergeCell ref="BS8:BY8"/>
    <mergeCell ref="BZ8:CF8"/>
    <mergeCell ref="BZ9:CF9"/>
    <mergeCell ref="CG8:CH8"/>
    <mergeCell ref="AH8:AN8"/>
    <mergeCell ref="AO8:AP8"/>
    <mergeCell ref="AS8:AT8"/>
    <mergeCell ref="AU8:AV8"/>
    <mergeCell ref="AW8:BC8"/>
    <mergeCell ref="BD8:BJ8"/>
    <mergeCell ref="BZ7:CF7"/>
    <mergeCell ref="CG7:CH7"/>
    <mergeCell ref="BD7:BJ7"/>
    <mergeCell ref="BK7:BL7"/>
    <mergeCell ref="BO7:BP7"/>
    <mergeCell ref="BQ7:BR7"/>
    <mergeCell ref="BS7:BY7"/>
    <mergeCell ref="A8:B8"/>
    <mergeCell ref="C8:D8"/>
    <mergeCell ref="E8:K8"/>
    <mergeCell ref="L8:R8"/>
    <mergeCell ref="S8:T8"/>
    <mergeCell ref="W8:X8"/>
    <mergeCell ref="Y8:Z8"/>
    <mergeCell ref="AA8:AG8"/>
    <mergeCell ref="AW7:BC7"/>
    <mergeCell ref="Y7:Z7"/>
    <mergeCell ref="AA7:AG7"/>
    <mergeCell ref="AH7:AN7"/>
    <mergeCell ref="AO7:AP7"/>
    <mergeCell ref="AS7:AT7"/>
    <mergeCell ref="AU7:AV7"/>
    <mergeCell ref="A7:B7"/>
    <mergeCell ref="C7:D7"/>
    <mergeCell ref="E7:K7"/>
    <mergeCell ref="L7:R7"/>
    <mergeCell ref="S7:T7"/>
    <mergeCell ref="W7:X7"/>
    <mergeCell ref="AW6:AZ6"/>
    <mergeCell ref="BA6:BL6"/>
    <mergeCell ref="BO6:BR6"/>
    <mergeCell ref="BS6:BV6"/>
    <mergeCell ref="BW6:CH6"/>
    <mergeCell ref="BO5:BR5"/>
    <mergeCell ref="BS5:BV5"/>
    <mergeCell ref="BW5:CE5"/>
    <mergeCell ref="CF5:CH5"/>
    <mergeCell ref="AW5:AZ5"/>
    <mergeCell ref="BA5:BI5"/>
    <mergeCell ref="BJ5:BL5"/>
    <mergeCell ref="A6:D6"/>
    <mergeCell ref="E6:H6"/>
    <mergeCell ref="I6:T6"/>
    <mergeCell ref="W6:Z6"/>
    <mergeCell ref="AA6:AD6"/>
    <mergeCell ref="AE6:AP6"/>
    <mergeCell ref="AE5:AM5"/>
    <mergeCell ref="AN5:AP5"/>
    <mergeCell ref="AS5:AV5"/>
    <mergeCell ref="AS6:AV6"/>
    <mergeCell ref="CA4:CB4"/>
    <mergeCell ref="CC4:CD4"/>
    <mergeCell ref="CE4:CF4"/>
    <mergeCell ref="CG4:CH4"/>
    <mergeCell ref="A5:D5"/>
    <mergeCell ref="E5:H5"/>
    <mergeCell ref="I5:Q5"/>
    <mergeCell ref="R5:T5"/>
    <mergeCell ref="W5:Z5"/>
    <mergeCell ref="AA5:AD5"/>
    <mergeCell ref="BG4:BH4"/>
    <mergeCell ref="BI4:BJ4"/>
    <mergeCell ref="BK4:BL4"/>
    <mergeCell ref="BO4:BR4"/>
    <mergeCell ref="BV4:BX4"/>
    <mergeCell ref="BY4:BZ4"/>
    <mergeCell ref="AM4:AN4"/>
    <mergeCell ref="AO4:AP4"/>
    <mergeCell ref="AS4:AV4"/>
    <mergeCell ref="AZ4:BB4"/>
    <mergeCell ref="BC4:BD4"/>
    <mergeCell ref="BE4:BF4"/>
    <mergeCell ref="S4:T4"/>
    <mergeCell ref="W4:Z4"/>
    <mergeCell ref="AD4:AF4"/>
    <mergeCell ref="AG4:AH4"/>
    <mergeCell ref="AI4:AJ4"/>
    <mergeCell ref="AK4:AL4"/>
    <mergeCell ref="A4:D4"/>
    <mergeCell ref="H4:J4"/>
    <mergeCell ref="K4:L4"/>
    <mergeCell ref="M4:N4"/>
    <mergeCell ref="O4:P4"/>
    <mergeCell ref="Q4:R4"/>
    <mergeCell ref="A1:T1"/>
    <mergeCell ref="W1:AP1"/>
    <mergeCell ref="AS1:BL1"/>
    <mergeCell ref="BO1:CH1"/>
    <mergeCell ref="A2:T2"/>
    <mergeCell ref="W2:AP2"/>
    <mergeCell ref="AS2:BL2"/>
    <mergeCell ref="BO2:CH2"/>
    <mergeCell ref="AS3:AV3"/>
    <mergeCell ref="AZ3:BB3"/>
    <mergeCell ref="BC3:BL3"/>
    <mergeCell ref="BO3:BR3"/>
    <mergeCell ref="BV3:BX3"/>
    <mergeCell ref="BY3:CH3"/>
    <mergeCell ref="A3:D3"/>
    <mergeCell ref="H3:J3"/>
    <mergeCell ref="K3:T3"/>
    <mergeCell ref="W3:Z3"/>
    <mergeCell ref="AD3:AF3"/>
    <mergeCell ref="AG3:AP3"/>
  </mergeCells>
  <phoneticPr fontId="2"/>
  <conditionalFormatting sqref="C8:D17">
    <cfRule type="duplicateValues" dxfId="1" priority="1"/>
  </conditionalFormatting>
  <conditionalFormatting sqref="S8:T17 B19:C34 L19:M34">
    <cfRule type="duplicateValues" dxfId="0" priority="2"/>
  </conditionalFormatting>
  <printOptions verticalCentered="1"/>
  <pageMargins left="0.15748031496062992" right="0" top="0" bottom="0" header="0" footer="0"/>
  <pageSetup paperSize="9" scale="52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6157F98-7D89-474C-9C51-39FF970AA7A4}">
          <x14:formula1>
            <xm:f>マスタ!$L$2:$L$12</xm:f>
          </x14:formula1>
          <xm:sqref>C8:D17</xm:sqref>
        </x14:dataValidation>
        <x14:dataValidation type="list" allowBlank="1" showInputMessage="1" showErrorMessage="1" xr:uid="{E8793D9A-86EF-4673-A050-86F8AD377C18}">
          <x14:formula1>
            <xm:f>マスタ!$B$2:$B$10</xm:f>
          </x14:formula1>
          <xm:sqref>I6:U6 BM6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171E-7949-4073-8F73-58E09B9D029B}">
  <sheetPr codeName="Sheet3"/>
  <dimension ref="A1:L12"/>
  <sheetViews>
    <sheetView workbookViewId="0">
      <pane xSplit="2" ySplit="1" topLeftCell="C2" activePane="bottomRight" state="frozen"/>
      <selection pane="topRight" activeCell="I1" sqref="I1"/>
      <selection pane="bottomLeft" activeCell="A2" sqref="A2"/>
      <selection pane="bottomRight"/>
    </sheetView>
  </sheetViews>
  <sheetFormatPr defaultColWidth="8.77734375" defaultRowHeight="15" x14ac:dyDescent="0.2"/>
  <cols>
    <col min="1" max="1" width="14.77734375" style="1" bestFit="1" customWidth="1"/>
    <col min="2" max="2" width="19.44140625" style="1" bestFit="1" customWidth="1"/>
    <col min="3" max="3" width="11.33203125" style="1" bestFit="1" customWidth="1"/>
    <col min="4" max="4" width="11.33203125" style="1" customWidth="1"/>
    <col min="5" max="11" width="3.33203125" style="1" customWidth="1"/>
    <col min="12" max="12" width="6.44140625" style="1" customWidth="1"/>
    <col min="13" max="16384" width="8.77734375" style="1"/>
  </cols>
  <sheetData>
    <row r="1" spans="1:12" x14ac:dyDescent="0.2">
      <c r="A1" s="24" t="s">
        <v>22</v>
      </c>
      <c r="B1" s="24" t="s">
        <v>24</v>
      </c>
      <c r="C1" s="24" t="s">
        <v>23</v>
      </c>
      <c r="D1" s="61" t="s">
        <v>85</v>
      </c>
      <c r="E1" s="183" t="s">
        <v>58</v>
      </c>
      <c r="F1" s="184"/>
      <c r="G1" s="184"/>
      <c r="H1" s="184"/>
      <c r="I1" s="184"/>
      <c r="J1" s="184"/>
      <c r="K1" s="185"/>
      <c r="L1" s="24" t="s">
        <v>78</v>
      </c>
    </row>
    <row r="3" spans="1:12" x14ac:dyDescent="0.2">
      <c r="A3" s="1" t="s">
        <v>25</v>
      </c>
      <c r="B3" s="3" t="s">
        <v>34</v>
      </c>
      <c r="C3" s="1" t="s">
        <v>26</v>
      </c>
      <c r="D3" s="1" t="s">
        <v>86</v>
      </c>
      <c r="F3" s="1">
        <v>6</v>
      </c>
      <c r="G3" s="1">
        <v>5</v>
      </c>
      <c r="H3" s="1">
        <v>4</v>
      </c>
      <c r="I3" s="1">
        <v>3</v>
      </c>
      <c r="J3" s="1">
        <v>2</v>
      </c>
      <c r="K3" s="1">
        <v>1</v>
      </c>
      <c r="L3" s="1">
        <v>1</v>
      </c>
    </row>
    <row r="4" spans="1:12" x14ac:dyDescent="0.2">
      <c r="A4" s="1" t="s">
        <v>27</v>
      </c>
      <c r="B4" s="3" t="s">
        <v>35</v>
      </c>
      <c r="C4" s="1" t="s">
        <v>28</v>
      </c>
      <c r="F4" s="1">
        <v>5</v>
      </c>
      <c r="G4" s="1">
        <v>4</v>
      </c>
      <c r="H4" s="1">
        <v>3</v>
      </c>
      <c r="I4" s="1">
        <v>2</v>
      </c>
      <c r="J4" s="1">
        <v>1</v>
      </c>
      <c r="L4" s="1">
        <v>2</v>
      </c>
    </row>
    <row r="5" spans="1:12" x14ac:dyDescent="0.2">
      <c r="A5" s="1" t="s">
        <v>29</v>
      </c>
      <c r="B5" s="3" t="s">
        <v>36</v>
      </c>
      <c r="C5" s="1" t="s">
        <v>30</v>
      </c>
      <c r="F5" s="1">
        <v>4</v>
      </c>
      <c r="G5" s="1">
        <v>3</v>
      </c>
      <c r="H5" s="1">
        <v>2</v>
      </c>
      <c r="I5" s="1">
        <v>1</v>
      </c>
      <c r="L5" s="1">
        <v>3</v>
      </c>
    </row>
    <row r="6" spans="1:12" x14ac:dyDescent="0.2">
      <c r="A6" s="1" t="s">
        <v>31</v>
      </c>
      <c r="B6" s="3" t="s">
        <v>37</v>
      </c>
      <c r="L6" s="1">
        <v>4</v>
      </c>
    </row>
    <row r="7" spans="1:12" x14ac:dyDescent="0.2">
      <c r="A7" s="1" t="s">
        <v>32</v>
      </c>
      <c r="B7" s="3" t="s">
        <v>38</v>
      </c>
      <c r="L7" s="1">
        <v>5</v>
      </c>
    </row>
    <row r="8" spans="1:12" x14ac:dyDescent="0.2">
      <c r="A8" s="1" t="s">
        <v>33</v>
      </c>
      <c r="B8" s="3" t="s">
        <v>39</v>
      </c>
      <c r="L8" s="1">
        <v>6</v>
      </c>
    </row>
    <row r="9" spans="1:12" x14ac:dyDescent="0.2">
      <c r="B9" s="3" t="s">
        <v>40</v>
      </c>
      <c r="L9" s="1">
        <v>7</v>
      </c>
    </row>
    <row r="10" spans="1:12" x14ac:dyDescent="0.2">
      <c r="B10" s="3" t="s">
        <v>41</v>
      </c>
      <c r="L10" s="1">
        <v>8</v>
      </c>
    </row>
    <row r="11" spans="1:12" x14ac:dyDescent="0.2">
      <c r="B11" s="2"/>
      <c r="L11" s="1">
        <v>9</v>
      </c>
    </row>
    <row r="12" spans="1:12" x14ac:dyDescent="0.2">
      <c r="L12" s="1" t="s">
        <v>79</v>
      </c>
    </row>
  </sheetData>
  <mergeCells count="1">
    <mergeCell ref="E1:K1"/>
  </mergeCells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大会申込書</vt:lpstr>
      <vt:lpstr>大会申込書(記入例)</vt:lpstr>
      <vt:lpstr>打順表</vt:lpstr>
      <vt:lpstr>打順表(記入例)</vt:lpstr>
      <vt:lpstr>マスタ</vt:lpstr>
      <vt:lpstr>打順表!Print_Area</vt:lpstr>
      <vt:lpstr>'打順表(記入例)'!Print_Area</vt:lpstr>
      <vt:lpstr>大会申込書!Print_Area</vt:lpstr>
      <vt:lpstr>'大会申込書(記入例)'!Print_Area</vt:lpstr>
      <vt:lpstr>ジュニア</vt:lpstr>
      <vt:lpstr>区分</vt:lpstr>
      <vt:lpstr>高学年</vt:lpstr>
      <vt:lpstr>新人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戸塚区少年野球連盟中央ブロック審判部</dc:creator>
  <cp:lastModifiedBy>直幸 杉浦</cp:lastModifiedBy>
  <cp:lastPrinted>2025-01-05T08:50:40Z</cp:lastPrinted>
  <dcterms:created xsi:type="dcterms:W3CDTF">2006-05-10T02:48:21Z</dcterms:created>
  <dcterms:modified xsi:type="dcterms:W3CDTF">2025-01-06T13:42:02Z</dcterms:modified>
</cp:coreProperties>
</file>